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2021年项目\国内项目\00非政府采购\G09671广州白云国际机场P2交通综合体项目(第三方监测服务)\01编制\"/>
    </mc:Choice>
  </mc:AlternateContent>
  <bookViews>
    <workbookView xWindow="0" yWindow="0" windowWidth="23040" windowHeight="9144" activeTab="6"/>
  </bookViews>
  <sheets>
    <sheet name="封面" sheetId="13" r:id="rId1"/>
    <sheet name="编制说明" sheetId="14" r:id="rId2"/>
    <sheet name="报价汇总" sheetId="11" r:id="rId3"/>
    <sheet name="基坑监测报价" sheetId="9" r:id="rId4"/>
    <sheet name="主体沉降报价" sheetId="12" r:id="rId5"/>
    <sheet name="地铁自动化监测报价" sheetId="15" state="hidden" r:id="rId6"/>
    <sheet name="高支模监测" sheetId="16" r:id="rId7"/>
  </sheets>
  <definedNames>
    <definedName name="_xlnm.Print_Area" localSheetId="5">地铁自动化监测报价!$A$1:$L$22</definedName>
    <definedName name="_xlnm.Print_Area" localSheetId="3">基坑监测报价!$A$1:$L$34</definedName>
  </definedNames>
  <calcPr calcId="162913"/>
</workbook>
</file>

<file path=xl/calcChain.xml><?xml version="1.0" encoding="utf-8"?>
<calcChain xmlns="http://schemas.openxmlformats.org/spreadsheetml/2006/main">
  <c r="I16" i="15" l="1"/>
  <c r="I15" i="15"/>
  <c r="I14" i="15"/>
  <c r="I13" i="15"/>
  <c r="I17" i="15" s="1"/>
  <c r="I18" i="15" s="1"/>
  <c r="H9" i="15"/>
  <c r="H8" i="15"/>
  <c r="H7" i="15"/>
  <c r="H6" i="15"/>
  <c r="H10" i="15" s="1"/>
  <c r="H5" i="15"/>
  <c r="H16" i="9"/>
</calcChain>
</file>

<file path=xl/sharedStrings.xml><?xml version="1.0" encoding="utf-8"?>
<sst xmlns="http://schemas.openxmlformats.org/spreadsheetml/2006/main" count="254" uniqueCount="164">
  <si>
    <t>投 标 总 价</t>
  </si>
  <si>
    <t>招    标    人：</t>
  </si>
  <si>
    <t>广州白云国际机场股份有限公司</t>
  </si>
  <si>
    <t>工  程  名  称：</t>
  </si>
  <si>
    <t>投标总价（小写）：</t>
  </si>
  <si>
    <t>投    标    人：</t>
  </si>
  <si>
    <t>（单位盖章）</t>
  </si>
  <si>
    <t>法定代表人或其授权人：</t>
  </si>
  <si>
    <t>（签字或盖章）</t>
  </si>
  <si>
    <t>编 制 人：</t>
  </si>
  <si>
    <t>（造价人员签字盖专用章）</t>
  </si>
  <si>
    <t xml:space="preserve">编 制 日 期：      年    月    日      </t>
  </si>
  <si>
    <t>编制说明</t>
  </si>
  <si>
    <t>一.工程概况：</t>
  </si>
  <si>
    <t>三.编制依据：</t>
  </si>
  <si>
    <t>2．国家相关法规及省市有关计费、计价文件规定。</t>
  </si>
  <si>
    <t>四.其他说明：</t>
  </si>
  <si>
    <t>1．工程量清单应与招标文件、合同条款、技术规范及图纸等结合起来查阅与理解。</t>
  </si>
  <si>
    <t>2．本项目承包方式采用综合单价包干（除暂列金，暂列金额条款按本说明10条执行）。</t>
  </si>
  <si>
    <t>3．投标人报价时应结合工程现场实际情况，在投标报价中须考虑的风险因素包括但不限于以下几个方面：</t>
  </si>
  <si>
    <t>1）本项目的人材机单价不予调整，投标人在报价时，应充分考虑在合同履行期间，人材机等物价涨落的风险。</t>
  </si>
  <si>
    <t>2）本项目工程量如发生偏差，工程量按实结算，投标人在报价时，应充分考虑工程量变化对综合单价的影响，以及因此产生的施工组织措施等各类影响。</t>
  </si>
  <si>
    <t>4.采用综合单价项目，结算量据实计算。投标人在报价时应严格按照工程量清单中的工程量报价，工程量不允许调整。如投标人提交的报价文件中的工程量与招标清单工程量不一致，发包人有权在评标时按招标清单工程量对投标文件工程量及报价进行修正，修正后的报价为评标价。中标价的确定执行招标文件规定。</t>
  </si>
  <si>
    <t>5.中标价包括施工期内招标文件中要求承担的风险内容和范围、上级政府及当地政府现行规定的应缴纳的各种税收和费用、管理费、利润、其他保护措施及自然灾害等因素。未报价的项目则视为该项费用已含在相关项目的综合单价和综合合价内。投标人在报价时应充分考虑各种施工可能出现的风险因素。</t>
  </si>
  <si>
    <t>6.除非合同中另有约定，投标人在工程量清单报价表中填入的单价或费用应为完全综合单价。所谓完全综合单价应被理解为单价或费用已包含检测单位为完成合同工程所需的劳务、材料、机械、质检、安装、缺陷修复、管理费、利润、税金以及招标文件及合同中约定包含的风险费用、责任和义务等的全部费用。未报价的项目则视为该项费用已含在相关项目的综合单价和综合价内。</t>
  </si>
  <si>
    <t>7.投标人应对工程量清单列出的每一清单项目均需填报单价和合价,对没有填入或填入为“0”的单价与合价项目,则视为该项费用已含在其他工程量报价清单中的综合单价与综合合价内，或被视为免费提供此项服务，今后不做调整。相同清单项目只能有一个投标单价，若相同清单项目出现两个或两个以上投标单价，结算时以较低的投标单价计算（合同包干部分按投标价结算）。清单项目相同但所使用的主材不同的，则分别报价。</t>
  </si>
  <si>
    <t>9.投标人所提供的电子文件必须能够打开，电子文件的内容必须按招标文件的要求格式填报，不得擅自调整格式及顺序，同时电子文件内容必须与纸质投标文件正本内容一致。</t>
  </si>
  <si>
    <t>序号</t>
  </si>
  <si>
    <t>项目名称</t>
  </si>
  <si>
    <t>单位</t>
  </si>
  <si>
    <t>投标报价</t>
  </si>
  <si>
    <t>备注</t>
  </si>
  <si>
    <t>基坑监测</t>
  </si>
  <si>
    <t>元</t>
  </si>
  <si>
    <t>暂列金</t>
  </si>
  <si>
    <t>合计（元）</t>
  </si>
  <si>
    <t>备注：</t>
  </si>
  <si>
    <t>1）本工程单价包干，按实结算；</t>
  </si>
  <si>
    <t>2）清单中工程量为暂估工程量，具体以实际发生为准。</t>
  </si>
  <si>
    <t>内容</t>
  </si>
  <si>
    <t>项目</t>
  </si>
  <si>
    <t>①数量</t>
  </si>
  <si>
    <t>监测点安装投标报价</t>
  </si>
  <si>
    <t>②单价/单位</t>
  </si>
  <si>
    <t>③合价=①×②</t>
  </si>
  <si>
    <t>一、监测控制点及监测点埋设设点</t>
  </si>
  <si>
    <t>监测控制点及工作基点</t>
  </si>
  <si>
    <t>点</t>
  </si>
  <si>
    <t>元/点</t>
  </si>
  <si>
    <t>坑顶水平竖向位移监测点埋设</t>
  </si>
  <si>
    <t>测斜孔埋设</t>
  </si>
  <si>
    <t>孔</t>
  </si>
  <si>
    <t>元/孔</t>
  </si>
  <si>
    <t>平均孔深约18m</t>
  </si>
  <si>
    <t>地下水孔埋设</t>
  </si>
  <si>
    <t>设计控制值为2米</t>
  </si>
  <si>
    <t>支撑轴力安装</t>
  </si>
  <si>
    <t>组</t>
  </si>
  <si>
    <t>元/组</t>
  </si>
  <si>
    <t>钢筋应力安装</t>
  </si>
  <si>
    <t>立柱沉降点埋设</t>
  </si>
  <si>
    <t>管线沉降点埋设</t>
  </si>
  <si>
    <t>建筑物沉降点埋设</t>
  </si>
  <si>
    <t>周边道路沉降点埋设</t>
  </si>
  <si>
    <t>一、小计1=∑（③合价）</t>
  </si>
  <si>
    <t>计费单位</t>
  </si>
  <si>
    <t>监测点数量（点）</t>
  </si>
  <si>
    <t>监测点监测费用投标报价</t>
  </si>
  <si>
    <t>监测次数（次）</t>
  </si>
  <si>
    <t>综合单价</t>
  </si>
  <si>
    <t>合价（元）</t>
  </si>
  <si>
    <t>二、监测费用</t>
  </si>
  <si>
    <t>坑顶水平位移监测</t>
  </si>
  <si>
    <t>点.次</t>
  </si>
  <si>
    <t>坑顶竖向位移监测</t>
  </si>
  <si>
    <t>深层水平位移监测</t>
  </si>
  <si>
    <t>孔.次</t>
  </si>
  <si>
    <t>地下水孔监测</t>
  </si>
  <si>
    <t>支撑内力监测</t>
  </si>
  <si>
    <t>钢筋应力监测</t>
  </si>
  <si>
    <t>组.次</t>
  </si>
  <si>
    <t>立柱沉降监测</t>
  </si>
  <si>
    <t>管线沉降监测</t>
  </si>
  <si>
    <t>建筑物沉降监测</t>
  </si>
  <si>
    <t>周边道路沉降监测</t>
  </si>
  <si>
    <t>二、小计2=∑（合价）</t>
  </si>
  <si>
    <t>三、总计=小计1+小计2</t>
  </si>
  <si>
    <t>备注：1、基坑支护施工期间至基坑开挖深度≤h/3，预计施工期20d，监测频率1次/（2~3）d，计10次；基坑开挖深度h/3~2h/3，预计施工期20d，监测频率1次/（1~2）d，计12次；基坑开挖深度2h/3至底板浇筑完成，预计施工期30d，监测频率（1~2）次/d，计40次（基坑稳定，可按监测频率按1次/d）；底板浇筑后至基坑回填，预计60d，监测频率1次/5d，计12次；拆撑期间增加6次，预估总的监测次数为70次，监测项目开始结束时间不同，在报价时进行调整。最终监测次数以实际发生为准。</t>
  </si>
  <si>
    <t>工作内容</t>
  </si>
  <si>
    <t>数量</t>
  </si>
  <si>
    <t>布设费</t>
  </si>
  <si>
    <t>监测费</t>
  </si>
  <si>
    <t>小计（元）</t>
  </si>
  <si>
    <t>现场制作单价（元）</t>
  </si>
  <si>
    <t>合计</t>
  </si>
  <si>
    <t>观测次数</t>
  </si>
  <si>
    <t>单次观测费用（元）</t>
  </si>
  <si>
    <t>合价费用（元）</t>
  </si>
  <si>
    <t>测点埋设</t>
  </si>
  <si>
    <t>基准点</t>
  </si>
  <si>
    <t>-</t>
  </si>
  <si>
    <t>基准点与基坑共用</t>
  </si>
  <si>
    <t>沉降观测点</t>
  </si>
  <si>
    <t>观测费用</t>
  </si>
  <si>
    <t>观测项目</t>
  </si>
  <si>
    <t>主体楼</t>
  </si>
  <si>
    <t>次</t>
  </si>
  <si>
    <t>（1+2）</t>
  </si>
  <si>
    <t>备注：观测频率：初值观测2次取平均值，计2次（预计结构封顶后开始）；结构封顶观测一次，计1次；封顶后装修期间每3个月观测一次（预计施工9个月），计3次；竣工交付使用后每三个月观测一次，直至稳定为止，计4次；暂定总的观测次数为10次。最终观测总次数以实际观测次数为准。</t>
  </si>
  <si>
    <t>白云机场P2停车楼项目地铁自动化第三方监测工程清单报价</t>
  </si>
  <si>
    <t>监测控制点埋设</t>
  </si>
  <si>
    <t>受影响为左右双线。左、右线两端各布设3个基准点，中间布置两处中转棱镜各3个，共12个，左、右线共安装3台全站仪。</t>
  </si>
  <si>
    <t>观测支架安装</t>
  </si>
  <si>
    <t>个</t>
  </si>
  <si>
    <t>元/个</t>
  </si>
  <si>
    <t>左线监测点埋设</t>
  </si>
  <si>
    <t>基坑内隧道长度250m，基坑两边50m范围为影响范围，受基坑开挖施工影响区间隧道长度为350m。按平均每10m布设一个断面，每个断面布设5个测点，左、右线共布设36个断面，共180个测点。</t>
  </si>
  <si>
    <t>右线监测点埋设</t>
  </si>
  <si>
    <t>隧道内保护安装及协调费</t>
  </si>
  <si>
    <t>项</t>
  </si>
  <si>
    <t>元/项</t>
  </si>
  <si>
    <t>左线测点监测</t>
  </si>
  <si>
    <t>参照《城市轨道交通工程监测技术规范》GB 50911-2013、《广州地铁集团城市轨道交通既有结构保护监测技术标准》</t>
  </si>
  <si>
    <t>右线测点监测</t>
  </si>
  <si>
    <t>三维扫描</t>
  </si>
  <si>
    <t>工前1次+过程中2次+工后1次</t>
  </si>
  <si>
    <t>基准点联测</t>
  </si>
  <si>
    <t>每月联测一次</t>
  </si>
  <si>
    <t>备注：隧道内自动化观测周期暂定8个月，综合考虑监测频率1次/d，预计监测次数240次，按实际监测次数及综合单价计费。</t>
  </si>
  <si>
    <t>监测项目</t>
  </si>
  <si>
    <t>点数（个）</t>
  </si>
  <si>
    <t>监测次数</t>
  </si>
  <si>
    <t>单价（元）</t>
  </si>
  <si>
    <t>测点安装费</t>
  </si>
  <si>
    <t>1F层梁板（层高5.6m）</t>
  </si>
  <si>
    <t>支架水平位移</t>
  </si>
  <si>
    <t>/</t>
  </si>
  <si>
    <t>本层浇筑面积：29602㎡，按每200㎡布设一组测点计算，预计需设置148组。</t>
  </si>
  <si>
    <t>立杆轴力</t>
  </si>
  <si>
    <t>立杆倾角</t>
  </si>
  <si>
    <t>模板沉降</t>
  </si>
  <si>
    <t>高支模监测费用</t>
  </si>
  <si>
    <t>监测次数按每半小计一次，初值调试计一次，预计监测时间12h，最终以实际监测时间为准。</t>
  </si>
  <si>
    <t>总合计：</t>
  </si>
  <si>
    <t>（1）监测依据：本项目监测实施时均采用自动化监测；</t>
  </si>
  <si>
    <t>（2）监测周期：浇筑前一小时初值测试至混凝土初凝完成。</t>
  </si>
  <si>
    <t>（3）地下室层高5.6m可以确定，2F和RF层高不超过5m，无超重梁和超跨梁。</t>
  </si>
  <si>
    <t>二.监测范围：</t>
    <phoneticPr fontId="26" type="noConversion"/>
  </si>
  <si>
    <t>项目名称：广州白云国际机场P2交通综合体项目第三方监测服务</t>
    <phoneticPr fontId="26" type="noConversion"/>
  </si>
  <si>
    <t>基坑监测</t>
    <phoneticPr fontId="26" type="noConversion"/>
  </si>
  <si>
    <t>主体沉降观测</t>
    <phoneticPr fontId="26" type="noConversion"/>
  </si>
  <si>
    <t>广州白云国际机场P2交通综合体项目第三方监测服务</t>
    <phoneticPr fontId="26" type="noConversion"/>
  </si>
  <si>
    <t>（大写）：</t>
    <phoneticPr fontId="26" type="noConversion"/>
  </si>
  <si>
    <t>8.投标人填入“开标一览表”中的“总报价”，必须与“工程报价汇总表”中各项费用的合计相一致。</t>
    <phoneticPr fontId="26" type="noConversion"/>
  </si>
  <si>
    <t>广州白云国际机场P2交通综合体项目第三方监测服务-工程报价汇总表</t>
    <phoneticPr fontId="26" type="noConversion"/>
  </si>
  <si>
    <t>主体沉降监测</t>
    <phoneticPr fontId="26" type="noConversion"/>
  </si>
  <si>
    <t>高支模监测</t>
    <phoneticPr fontId="26" type="noConversion"/>
  </si>
  <si>
    <t>高支模监测</t>
    <phoneticPr fontId="26" type="noConversion"/>
  </si>
  <si>
    <t>2.工程总投资约126662.67万元，项目占地面积54600平方米，建设3层停车楼，其中地下1层，地上2层，总建筑面积98500平方米。地下一层与城轨T1站、地铁22号线T1站通道、AB到达区连通。共建设小汽车位2659个（含机械车位830个，分期建设）。地下一层、一层设置行李托运区及输送设备，连接一号航站楼行李分拣系统</t>
    <phoneticPr fontId="26" type="noConversion"/>
  </si>
  <si>
    <t>工程名称:广州白云国际机场P2交通综合体项目第三方监测服务</t>
    <phoneticPr fontId="26" type="noConversion"/>
  </si>
  <si>
    <t>1.工程名称：广州白云国际机场P2交通综合体项目第三方监测服务</t>
    <phoneticPr fontId="26" type="noConversion"/>
  </si>
  <si>
    <t>1）基坑监测；2）建筑物及周边建、构筑物沉降监测；3）高支模监测等。监测项目详见监测工程量清单及监测图纸</t>
    <phoneticPr fontId="26" type="noConversion"/>
  </si>
  <si>
    <t>1.广州白云国际机场P2交通综合体项目第三方监测服务招标文件；</t>
    <phoneticPr fontId="26" type="noConversion"/>
  </si>
  <si>
    <t>10.暂列金额是招标人在工程量清单中暂定并包括在合同价款中的一笔款项，是为可能发生的政策性调整、设计变更等而预留的金额，虽在投标时计入投标人的报价中，但不为投标人所有，在工程实施过程中，经招标人审批后方可使用。工程结算时，按合同约定和中标人实际完成的并经监理和招标人审定后的工作量结算，剩余部分仍归招标人所有。暂列金额按公布投标限值时的规定统一填报。依据《建设工程工程量清单计价规范GB 50500-2013》规定：暂列金额应按招标人在其他项目清单中列出的金额（此金额在公布投标限值时一起公布）填写，不得改动。</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</si>
</sst>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Red]\(0.00\)"/>
    <numFmt numFmtId="177" formatCode="0.00_ "/>
    <numFmt numFmtId="178" formatCode="#,##0.00_ "/>
  </numFmts>
  <fonts count="38" x14ac:knownFonts="1">
    <font>
      <sz val="11"/>
      <color theme="1"/>
      <name val="宋体"/>
      <charset val="134"/>
      <scheme val="minor"/>
    </font>
    <font>
      <sz val="12"/>
      <name val="宋体"/>
      <charset val="134"/>
    </font>
    <font>
      <b/>
      <sz val="14"/>
      <color theme="1"/>
      <name val="宋体"/>
      <charset val="134"/>
      <scheme val="minor"/>
    </font>
    <font>
      <sz val="9"/>
      <color theme="1"/>
      <name val="宋体"/>
      <charset val="134"/>
      <scheme val="minor"/>
    </font>
    <font>
      <b/>
      <sz val="9"/>
      <color theme="1"/>
      <name val="宋体"/>
      <charset val="134"/>
      <scheme val="minor"/>
    </font>
    <font>
      <sz val="14"/>
      <name val="宋体"/>
      <charset val="134"/>
    </font>
    <font>
      <sz val="14"/>
      <color theme="1"/>
      <name val="宋体"/>
      <charset val="134"/>
      <scheme val="minor"/>
    </font>
    <font>
      <sz val="18"/>
      <name val="宋体"/>
      <charset val="134"/>
    </font>
    <font>
      <sz val="10"/>
      <name val="宋体"/>
      <charset val="134"/>
    </font>
    <font>
      <sz val="10"/>
      <color indexed="8"/>
      <name val="宋体"/>
      <charset val="134"/>
    </font>
    <font>
      <b/>
      <sz val="10"/>
      <color indexed="8"/>
      <name val="宋体"/>
      <charset val="134"/>
    </font>
    <font>
      <sz val="10"/>
      <color theme="1"/>
      <name val="宋体"/>
      <charset val="134"/>
    </font>
    <font>
      <sz val="9"/>
      <name val="宋体"/>
      <charset val="134"/>
    </font>
    <font>
      <sz val="16"/>
      <color theme="1"/>
      <name val="宋体"/>
      <charset val="134"/>
      <scheme val="minor"/>
    </font>
    <font>
      <sz val="11"/>
      <name val="宋体"/>
      <charset val="134"/>
      <scheme val="minor"/>
    </font>
    <font>
      <sz val="16"/>
      <name val="宋体"/>
      <charset val="134"/>
    </font>
    <font>
      <sz val="10"/>
      <color theme="1"/>
      <name val="宋体"/>
      <charset val="134"/>
      <scheme val="minor"/>
    </font>
    <font>
      <sz val="10"/>
      <name val="宋体"/>
      <charset val="134"/>
      <scheme val="minor"/>
    </font>
    <font>
      <sz val="10"/>
      <color rgb="FFFF0000"/>
      <name val="宋体"/>
      <charset val="134"/>
      <scheme val="minor"/>
    </font>
    <font>
      <b/>
      <sz val="18"/>
      <name val="宋体"/>
      <charset val="134"/>
    </font>
    <font>
      <sz val="11"/>
      <name val="宋体"/>
      <charset val="134"/>
    </font>
    <font>
      <b/>
      <sz val="11"/>
      <name val="宋体"/>
      <charset val="134"/>
    </font>
    <font>
      <b/>
      <sz val="11"/>
      <color rgb="FF000000"/>
      <name val="宋体"/>
      <charset val="134"/>
    </font>
    <font>
      <b/>
      <sz val="10.5"/>
      <name val="宋体"/>
      <charset val="134"/>
    </font>
    <font>
      <sz val="10.5"/>
      <name val="宋体"/>
      <charset val="134"/>
    </font>
    <font>
      <sz val="11"/>
      <color indexed="8"/>
      <name val="宋体"/>
      <charset val="134"/>
    </font>
    <font>
      <sz val="9"/>
      <name val="宋体"/>
      <family val="3"/>
      <charset val="134"/>
      <scheme val="minor"/>
    </font>
    <font>
      <b/>
      <sz val="18"/>
      <name val="宋体"/>
      <family val="3"/>
      <charset val="134"/>
    </font>
    <font>
      <sz val="11"/>
      <name val="宋体"/>
      <family val="3"/>
      <charset val="134"/>
    </font>
    <font>
      <sz val="18"/>
      <name val="宋体"/>
      <family val="3"/>
      <charset val="134"/>
    </font>
    <font>
      <sz val="14"/>
      <color theme="1"/>
      <name val="宋体"/>
      <family val="3"/>
      <charset val="134"/>
      <scheme val="minor"/>
    </font>
    <font>
      <b/>
      <sz val="14"/>
      <color theme="1"/>
      <name val="宋体"/>
      <family val="3"/>
      <charset val="134"/>
      <scheme val="minor"/>
    </font>
    <font>
      <sz val="10.5"/>
      <name val="宋体"/>
      <family val="3"/>
      <charset val="134"/>
    </font>
    <font>
      <b/>
      <sz val="18"/>
      <color theme="1"/>
      <name val="宋体"/>
      <family val="3"/>
      <charset val="134"/>
    </font>
    <font>
      <sz val="12"/>
      <color theme="1"/>
      <name val="宋体"/>
      <family val="3"/>
      <charset val="134"/>
    </font>
    <font>
      <b/>
      <sz val="10.5"/>
      <color theme="1"/>
      <name val="宋体"/>
      <family val="3"/>
      <charset val="134"/>
    </font>
    <font>
      <b/>
      <sz val="10"/>
      <color theme="1"/>
      <name val="宋体"/>
      <family val="3"/>
      <charset val="134"/>
    </font>
    <font>
      <sz val="10"/>
      <color theme="1"/>
      <name val="宋体"/>
      <family val="3"/>
      <charset val="134"/>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bottom style="medium">
        <color auto="1"/>
      </bottom>
      <diagonal/>
    </border>
  </borders>
  <cellStyleXfs count="2">
    <xf numFmtId="0" fontId="0" fillId="0" borderId="0">
      <alignment vertical="center"/>
    </xf>
    <xf numFmtId="43" fontId="25" fillId="0" borderId="0" applyFont="0" applyFill="0" applyBorder="0" applyAlignment="0" applyProtection="0">
      <alignment vertical="center"/>
    </xf>
  </cellStyleXfs>
  <cellXfs count="14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176" fontId="1" fillId="0" borderId="0" xfId="0" applyNumberFormat="1" applyFont="1" applyFill="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Alignment="1">
      <alignment horizontal="left" vertical="center" wrapText="1"/>
    </xf>
    <xf numFmtId="14" fontId="0" fillId="0" borderId="0" xfId="0" applyNumberFormat="1">
      <alignment vertical="center"/>
    </xf>
    <xf numFmtId="43" fontId="10" fillId="0" borderId="1" xfId="1" applyFont="1" applyBorder="1" applyAlignment="1">
      <alignment horizontal="center" vertical="center" wrapText="1"/>
    </xf>
    <xf numFmtId="0" fontId="0" fillId="0" borderId="0" xfId="0" applyFont="1" applyFill="1" applyAlignment="1">
      <alignment horizontal="center" vertical="center"/>
    </xf>
    <xf numFmtId="0" fontId="0" fillId="0" borderId="0" xfId="0" applyFill="1">
      <alignment vertical="center"/>
    </xf>
    <xf numFmtId="0" fontId="0" fillId="0" borderId="5"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6" xfId="0" applyFont="1" applyFill="1" applyBorder="1" applyAlignment="1">
      <alignment horizontal="center" vertical="center"/>
    </xf>
    <xf numFmtId="0" fontId="6" fillId="0" borderId="0" xfId="0" applyFont="1" applyFill="1" applyBorder="1" applyAlignment="1">
      <alignment vertical="center"/>
    </xf>
    <xf numFmtId="0" fontId="0" fillId="0" borderId="0" xfId="0" applyFont="1" applyFill="1" applyBorder="1" applyAlignment="1">
      <alignment horizontal="center" vertical="center"/>
    </xf>
    <xf numFmtId="0" fontId="14" fillId="0" borderId="1" xfId="0"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177" fontId="0" fillId="0" borderId="1" xfId="0" applyNumberFormat="1" applyFont="1" applyFill="1" applyBorder="1" applyAlignment="1">
      <alignment vertical="center"/>
    </xf>
    <xf numFmtId="0" fontId="8" fillId="0" borderId="1" xfId="0" applyFont="1" applyFill="1" applyBorder="1" applyAlignment="1">
      <alignment horizontal="left" vertical="center" wrapText="1"/>
    </xf>
    <xf numFmtId="0" fontId="0" fillId="0" borderId="0" xfId="0" applyAlignment="1">
      <alignment vertical="center" wrapText="1"/>
    </xf>
    <xf numFmtId="0" fontId="8" fillId="0" borderId="10" xfId="0" applyFont="1" applyBorder="1" applyAlignment="1">
      <alignment horizontal="center" vertical="center" wrapText="1"/>
    </xf>
    <xf numFmtId="0" fontId="21" fillId="3"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20" fillId="0" borderId="1" xfId="0" applyFont="1" applyFill="1" applyBorder="1" applyAlignment="1">
      <alignment horizontal="center" vertical="center"/>
    </xf>
    <xf numFmtId="178" fontId="20" fillId="2"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0" fillId="2" borderId="1" xfId="0" applyFont="1" applyFill="1" applyBorder="1" applyAlignment="1">
      <alignment horizontal="center" vertical="center"/>
    </xf>
    <xf numFmtId="177" fontId="20"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4" fillId="0" borderId="0" xfId="0" applyFont="1" applyFill="1" applyBorder="1" applyAlignment="1">
      <alignment horizontal="center" vertical="top" wrapText="1"/>
    </xf>
    <xf numFmtId="0" fontId="24" fillId="0" borderId="0" xfId="0" applyFont="1" applyFill="1" applyBorder="1" applyAlignment="1">
      <alignment horizontal="left" wrapText="1"/>
    </xf>
    <xf numFmtId="0" fontId="24" fillId="0" borderId="0" xfId="0" applyFont="1" applyFill="1" applyBorder="1" applyAlignment="1">
      <alignment horizontal="left" vertical="center" wrapText="1"/>
    </xf>
    <xf numFmtId="0" fontId="32" fillId="0" borderId="17" xfId="0" applyFont="1" applyFill="1" applyBorder="1" applyAlignment="1">
      <alignment horizontal="center" vertical="center" wrapText="1"/>
    </xf>
    <xf numFmtId="177" fontId="28" fillId="2" borderId="1"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0" xfId="0" applyFont="1" applyFill="1" applyBorder="1" applyAlignment="1">
      <alignment vertical="center"/>
    </xf>
    <xf numFmtId="0" fontId="35" fillId="0" borderId="0"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7" fillId="0" borderId="0" xfId="0" applyFont="1" applyFill="1" applyBorder="1" applyAlignment="1">
      <alignment vertical="center"/>
    </xf>
    <xf numFmtId="0" fontId="37" fillId="0" borderId="0" xfId="0" applyFont="1" applyFill="1" applyBorder="1" applyAlignment="1">
      <alignment vertical="center" wrapText="1"/>
    </xf>
    <xf numFmtId="0" fontId="36"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1" fillId="0" borderId="0" xfId="0" applyFont="1" applyFill="1" applyBorder="1" applyAlignment="1">
      <alignment vertical="center"/>
    </xf>
    <xf numFmtId="0" fontId="28" fillId="2" borderId="0"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2" fillId="2" borderId="1" xfId="0" applyFont="1" applyFill="1" applyBorder="1" applyAlignment="1">
      <alignment horizontal="center" vertical="center"/>
    </xf>
    <xf numFmtId="0" fontId="27" fillId="2" borderId="0" xfId="0" applyFont="1" applyFill="1" applyBorder="1" applyAlignment="1">
      <alignment horizontal="center" vertical="center" wrapText="1"/>
    </xf>
    <xf numFmtId="0" fontId="19" fillId="2" borderId="0" xfId="0" applyFont="1" applyFill="1" applyBorder="1" applyAlignment="1">
      <alignment horizontal="center" vertical="center"/>
    </xf>
    <xf numFmtId="0" fontId="29"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0"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6" fillId="0" borderId="1" xfId="0" applyFont="1" applyFill="1" applyBorder="1" applyAlignment="1">
      <alignment horizontal="center" vertical="center"/>
    </xf>
    <xf numFmtId="0" fontId="1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3" fontId="10" fillId="0" borderId="2" xfId="1" applyFont="1" applyBorder="1" applyAlignment="1">
      <alignment vertical="center" wrapText="1"/>
    </xf>
    <xf numFmtId="43" fontId="10" fillId="0" borderId="4" xfId="1" applyFont="1" applyBorder="1" applyAlignment="1">
      <alignment vertical="center" wrapText="1"/>
    </xf>
    <xf numFmtId="0" fontId="0" fillId="0" borderId="1" xfId="0"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center" vertical="center" wrapText="1"/>
    </xf>
    <xf numFmtId="31" fontId="6" fillId="0" borderId="0" xfId="0" applyNumberFormat="1" applyFont="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30"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6" fillId="0" borderId="14"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14" fillId="0" borderId="9" xfId="0" applyFont="1" applyFill="1" applyBorder="1" applyAlignment="1">
      <alignment horizontal="left" vertical="top" wrapText="1"/>
    </xf>
    <xf numFmtId="0" fontId="0" fillId="0" borderId="0" xfId="0" applyFont="1" applyFill="1" applyBorder="1" applyAlignment="1">
      <alignment horizontal="left" vertical="top" wrapText="1"/>
    </xf>
    <xf numFmtId="49" fontId="13" fillId="0" borderId="0" xfId="0" applyNumberFormat="1" applyFont="1" applyFill="1" applyAlignment="1">
      <alignment horizontal="right" vertical="center"/>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177" fontId="0" fillId="0" borderId="5" xfId="0" applyNumberFormat="1" applyFont="1" applyFill="1" applyBorder="1" applyAlignment="1">
      <alignment vertical="center"/>
    </xf>
    <xf numFmtId="177" fontId="0" fillId="0" borderId="6" xfId="0" applyNumberFormat="1" applyFont="1" applyFill="1" applyBorder="1" applyAlignment="1">
      <alignment vertical="center"/>
    </xf>
    <xf numFmtId="0" fontId="5" fillId="0" borderId="14" xfId="0" applyFont="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9" xfId="0" applyFont="1"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12" fillId="0" borderId="1" xfId="0" applyFont="1" applyBorder="1" applyAlignment="1">
      <alignment horizontal="center" vertical="center" wrapText="1"/>
    </xf>
    <xf numFmtId="0" fontId="3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6" fillId="0" borderId="0" xfId="0" applyFont="1" applyFill="1" applyBorder="1" applyAlignment="1">
      <alignment horizontal="right" vertical="center" wrapText="1"/>
    </xf>
  </cellXfs>
  <cellStyles count="2">
    <cellStyle name="常规" xfId="0" builtinId="0"/>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16</xdr:col>
      <xdr:colOff>139065</xdr:colOff>
      <xdr:row>57</xdr:row>
      <xdr:rowOff>104775</xdr:rowOff>
    </xdr:to>
    <xdr:pic>
      <xdr:nvPicPr>
        <xdr:cNvPr id="2" name="图片 1"/>
        <xdr:cNvPicPr>
          <a:picLocks noChangeAspect="1"/>
        </xdr:cNvPicPr>
      </xdr:nvPicPr>
      <xdr:blipFill>
        <a:blip xmlns:r="http://schemas.openxmlformats.org/officeDocument/2006/relationships" r:embed="rId1"/>
        <a:stretch>
          <a:fillRect/>
        </a:stretch>
      </xdr:blipFill>
      <xdr:spPr>
        <a:xfrm>
          <a:off x="0" y="6322695"/>
          <a:ext cx="13131800" cy="5972175"/>
        </a:xfrm>
        <a:prstGeom prst="rect">
          <a:avLst/>
        </a:prstGeom>
        <a:noFill/>
        <a:ln w="9525">
          <a:noFill/>
        </a:ln>
      </xdr:spPr>
    </xdr:pic>
    <xdr:clientData/>
  </xdr:twoCellAnchor>
  <xdr:twoCellAnchor editAs="oneCell">
    <xdr:from>
      <xdr:col>2</xdr:col>
      <xdr:colOff>0</xdr:colOff>
      <xdr:row>60</xdr:row>
      <xdr:rowOff>0</xdr:rowOff>
    </xdr:from>
    <xdr:to>
      <xdr:col>12</xdr:col>
      <xdr:colOff>148590</xdr:colOff>
      <xdr:row>98</xdr:row>
      <xdr:rowOff>76200</xdr:rowOff>
    </xdr:to>
    <xdr:pic>
      <xdr:nvPicPr>
        <xdr:cNvPr id="3" name="图片 2"/>
        <xdr:cNvPicPr>
          <a:picLocks noChangeAspect="1"/>
        </xdr:cNvPicPr>
      </xdr:nvPicPr>
      <xdr:blipFill>
        <a:blip xmlns:r="http://schemas.openxmlformats.org/officeDocument/2006/relationships" r:embed="rId2"/>
        <a:stretch>
          <a:fillRect/>
        </a:stretch>
      </xdr:blipFill>
      <xdr:spPr>
        <a:xfrm>
          <a:off x="1431925" y="12723495"/>
          <a:ext cx="8766810" cy="6832600"/>
        </a:xfrm>
        <a:prstGeom prst="rect">
          <a:avLst/>
        </a:prstGeom>
        <a:noFill/>
        <a:ln w="9525">
          <a:noFill/>
        </a:ln>
      </xdr:spPr>
    </xdr:pic>
    <xdr:clientData/>
  </xdr:twoCellAnchor>
  <xdr:twoCellAnchor editAs="oneCell">
    <xdr:from>
      <xdr:col>1</xdr:col>
      <xdr:colOff>9525</xdr:colOff>
      <xdr:row>102</xdr:row>
      <xdr:rowOff>10160</xdr:rowOff>
    </xdr:from>
    <xdr:to>
      <xdr:col>8</xdr:col>
      <xdr:colOff>159385</xdr:colOff>
      <xdr:row>160</xdr:row>
      <xdr:rowOff>22225</xdr:rowOff>
    </xdr:to>
    <xdr:pic>
      <xdr:nvPicPr>
        <xdr:cNvPr id="4" name="图片 3" descr="cdb716ec0bf993204c1f7615ce8eb80"/>
        <xdr:cNvPicPr>
          <a:picLocks noChangeAspect="1"/>
        </xdr:cNvPicPr>
      </xdr:nvPicPr>
      <xdr:blipFill>
        <a:blip xmlns:r="http://schemas.openxmlformats.org/officeDocument/2006/relationships" r:embed="rId3"/>
        <a:stretch>
          <a:fillRect/>
        </a:stretch>
      </xdr:blipFill>
      <xdr:spPr>
        <a:xfrm>
          <a:off x="1048385" y="20201255"/>
          <a:ext cx="5196840" cy="10324465"/>
        </a:xfrm>
        <a:prstGeom prst="rect">
          <a:avLst/>
        </a:prstGeom>
      </xdr:spPr>
    </xdr:pic>
    <xdr:clientData/>
  </xdr:twoCellAnchor>
  <xdr:twoCellAnchor editAs="oneCell">
    <xdr:from>
      <xdr:col>10</xdr:col>
      <xdr:colOff>8890</xdr:colOff>
      <xdr:row>117</xdr:row>
      <xdr:rowOff>10160</xdr:rowOff>
    </xdr:from>
    <xdr:to>
      <xdr:col>16</xdr:col>
      <xdr:colOff>89535</xdr:colOff>
      <xdr:row>175</xdr:row>
      <xdr:rowOff>22860</xdr:rowOff>
    </xdr:to>
    <xdr:pic>
      <xdr:nvPicPr>
        <xdr:cNvPr id="5" name="图片 4" descr="cb1782c72bbe255e54e235b7551ea17"/>
        <xdr:cNvPicPr>
          <a:picLocks noChangeAspect="1"/>
        </xdr:cNvPicPr>
      </xdr:nvPicPr>
      <xdr:blipFill>
        <a:blip xmlns:r="http://schemas.openxmlformats.org/officeDocument/2006/relationships" r:embed="rId4"/>
        <a:stretch>
          <a:fillRect/>
        </a:stretch>
      </xdr:blipFill>
      <xdr:spPr>
        <a:xfrm>
          <a:off x="7884795" y="22868255"/>
          <a:ext cx="5197475" cy="103251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6" sqref="B6"/>
    </sheetView>
  </sheetViews>
  <sheetFormatPr defaultColWidth="9.44140625" defaultRowHeight="15.6" x14ac:dyDescent="0.25"/>
  <cols>
    <col min="1" max="1" width="28.33203125" style="1" customWidth="1"/>
    <col min="2" max="2" width="56.77734375" style="1" customWidth="1"/>
    <col min="3" max="16384" width="9.44140625" style="1"/>
  </cols>
  <sheetData>
    <row r="1" spans="1:2" ht="46.05" customHeight="1" x14ac:dyDescent="0.25">
      <c r="A1" s="61" t="s">
        <v>0</v>
      </c>
      <c r="B1" s="61"/>
    </row>
    <row r="2" spans="1:2" ht="22.95" customHeight="1" x14ac:dyDescent="0.25">
      <c r="A2" s="61"/>
      <c r="B2" s="61"/>
    </row>
    <row r="3" spans="1:2" ht="30" customHeight="1" x14ac:dyDescent="0.25">
      <c r="A3" s="46" t="s">
        <v>1</v>
      </c>
      <c r="B3" s="47" t="s">
        <v>2</v>
      </c>
    </row>
    <row r="4" spans="1:2" ht="30" customHeight="1" x14ac:dyDescent="0.25">
      <c r="A4" s="46" t="s">
        <v>3</v>
      </c>
      <c r="B4" s="52" t="s">
        <v>151</v>
      </c>
    </row>
    <row r="5" spans="1:2" ht="30" customHeight="1" x14ac:dyDescent="0.25">
      <c r="A5" s="46" t="s">
        <v>4</v>
      </c>
      <c r="B5" s="48"/>
    </row>
    <row r="6" spans="1:2" ht="30" customHeight="1" x14ac:dyDescent="0.25">
      <c r="A6" s="46" t="s">
        <v>152</v>
      </c>
      <c r="B6" s="48"/>
    </row>
    <row r="7" spans="1:2" ht="30" customHeight="1" x14ac:dyDescent="0.25">
      <c r="A7" s="46" t="s">
        <v>5</v>
      </c>
      <c r="B7" s="48"/>
    </row>
    <row r="8" spans="1:2" ht="60" customHeight="1" x14ac:dyDescent="0.25">
      <c r="A8" s="46"/>
      <c r="B8" s="49" t="s">
        <v>6</v>
      </c>
    </row>
    <row r="9" spans="1:2" ht="30" customHeight="1" x14ac:dyDescent="0.25">
      <c r="A9" s="46" t="s">
        <v>7</v>
      </c>
      <c r="B9" s="48"/>
    </row>
    <row r="10" spans="1:2" ht="60" customHeight="1" x14ac:dyDescent="0.25">
      <c r="A10" s="46"/>
      <c r="B10" s="49" t="s">
        <v>8</v>
      </c>
    </row>
    <row r="11" spans="1:2" ht="30" customHeight="1" x14ac:dyDescent="0.25">
      <c r="A11" s="46" t="s">
        <v>9</v>
      </c>
      <c r="B11" s="48"/>
    </row>
    <row r="12" spans="1:2" ht="60" customHeight="1" x14ac:dyDescent="0.25">
      <c r="A12" s="50"/>
      <c r="B12" s="49" t="s">
        <v>10</v>
      </c>
    </row>
    <row r="13" spans="1:2" ht="30" customHeight="1" x14ac:dyDescent="0.25">
      <c r="A13" s="62"/>
      <c r="B13" s="62"/>
    </row>
    <row r="14" spans="1:2" ht="30" customHeight="1" x14ac:dyDescent="0.25">
      <c r="A14" s="51"/>
      <c r="B14" s="51"/>
    </row>
    <row r="15" spans="1:2" ht="30" customHeight="1" x14ac:dyDescent="0.25">
      <c r="A15" s="62" t="s">
        <v>11</v>
      </c>
      <c r="B15" s="62"/>
    </row>
    <row r="16" spans="1:2" ht="15" customHeight="1" x14ac:dyDescent="0.25">
      <c r="A16" s="63"/>
      <c r="B16" s="63"/>
    </row>
  </sheetData>
  <mergeCells count="5">
    <mergeCell ref="A1:B1"/>
    <mergeCell ref="A2:B2"/>
    <mergeCell ref="A13:B13"/>
    <mergeCell ref="A15:B15"/>
    <mergeCell ref="A16:B16"/>
  </mergeCells>
  <phoneticPr fontId="26"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topLeftCell="A15" workbookViewId="0">
      <selection activeCell="A7" sqref="A7"/>
    </sheetView>
  </sheetViews>
  <sheetFormatPr defaultColWidth="9.44140625" defaultRowHeight="15.6" x14ac:dyDescent="0.25"/>
  <cols>
    <col min="1" max="1" width="85" style="55" customWidth="1"/>
    <col min="2" max="16384" width="9.44140625" style="55"/>
  </cols>
  <sheetData>
    <row r="1" spans="1:1" ht="22.95" customHeight="1" x14ac:dyDescent="0.25">
      <c r="A1" s="54" t="s">
        <v>12</v>
      </c>
    </row>
    <row r="2" spans="1:1" ht="36.75" customHeight="1" x14ac:dyDescent="0.25">
      <c r="A2" s="56" t="s">
        <v>159</v>
      </c>
    </row>
    <row r="3" spans="1:1" x14ac:dyDescent="0.25">
      <c r="A3" s="57" t="s">
        <v>13</v>
      </c>
    </row>
    <row r="4" spans="1:1" x14ac:dyDescent="0.25">
      <c r="A4" s="58" t="s">
        <v>160</v>
      </c>
    </row>
    <row r="5" spans="1:1" ht="56.4" customHeight="1" x14ac:dyDescent="0.25">
      <c r="A5" s="59" t="s">
        <v>158</v>
      </c>
    </row>
    <row r="6" spans="1:1" x14ac:dyDescent="0.25">
      <c r="A6" s="60" t="s">
        <v>147</v>
      </c>
    </row>
    <row r="7" spans="1:1" ht="24" x14ac:dyDescent="0.25">
      <c r="A7" s="59" t="s">
        <v>161</v>
      </c>
    </row>
    <row r="8" spans="1:1" x14ac:dyDescent="0.25">
      <c r="A8" s="60" t="s">
        <v>14</v>
      </c>
    </row>
    <row r="9" spans="1:1" x14ac:dyDescent="0.25">
      <c r="A9" s="59" t="s">
        <v>162</v>
      </c>
    </row>
    <row r="10" spans="1:1" x14ac:dyDescent="0.25">
      <c r="A10" s="59" t="s">
        <v>15</v>
      </c>
    </row>
    <row r="11" spans="1:1" x14ac:dyDescent="0.25">
      <c r="A11" s="59" t="s">
        <v>16</v>
      </c>
    </row>
    <row r="12" spans="1:1" x14ac:dyDescent="0.25">
      <c r="A12" s="59" t="s">
        <v>17</v>
      </c>
    </row>
    <row r="13" spans="1:1" x14ac:dyDescent="0.25">
      <c r="A13" s="59" t="s">
        <v>18</v>
      </c>
    </row>
    <row r="14" spans="1:1" ht="24" x14ac:dyDescent="0.25">
      <c r="A14" s="59" t="s">
        <v>19</v>
      </c>
    </row>
    <row r="15" spans="1:1" ht="24" x14ac:dyDescent="0.25">
      <c r="A15" s="59" t="s">
        <v>20</v>
      </c>
    </row>
    <row r="16" spans="1:1" ht="24" x14ac:dyDescent="0.25">
      <c r="A16" s="59" t="s">
        <v>21</v>
      </c>
    </row>
    <row r="17" spans="1:1" ht="48" x14ac:dyDescent="0.25">
      <c r="A17" s="59" t="s">
        <v>22</v>
      </c>
    </row>
    <row r="18" spans="1:1" ht="48" x14ac:dyDescent="0.25">
      <c r="A18" s="59" t="s">
        <v>23</v>
      </c>
    </row>
    <row r="19" spans="1:1" ht="48" x14ac:dyDescent="0.25">
      <c r="A19" s="59" t="s">
        <v>24</v>
      </c>
    </row>
    <row r="20" spans="1:1" ht="60" x14ac:dyDescent="0.25">
      <c r="A20" s="59" t="s">
        <v>25</v>
      </c>
    </row>
    <row r="21" spans="1:1" ht="24" x14ac:dyDescent="0.25">
      <c r="A21" s="59" t="s">
        <v>153</v>
      </c>
    </row>
    <row r="22" spans="1:1" ht="24" x14ac:dyDescent="0.25">
      <c r="A22" s="59" t="s">
        <v>26</v>
      </c>
    </row>
    <row r="23" spans="1:1" ht="72" x14ac:dyDescent="0.25">
      <c r="A23" s="59" t="s">
        <v>163</v>
      </c>
    </row>
    <row r="24" spans="1:1" x14ac:dyDescent="0.25">
      <c r="A24" s="59"/>
    </row>
    <row r="25" spans="1:1" x14ac:dyDescent="0.25">
      <c r="A25" s="59"/>
    </row>
    <row r="26" spans="1:1" x14ac:dyDescent="0.25">
      <c r="A26" s="59"/>
    </row>
    <row r="27" spans="1:1" x14ac:dyDescent="0.25">
      <c r="A27" s="59"/>
    </row>
    <row r="28" spans="1:1" x14ac:dyDescent="0.25">
      <c r="A28" s="59"/>
    </row>
    <row r="29" spans="1:1" x14ac:dyDescent="0.25">
      <c r="A29" s="59"/>
    </row>
    <row r="30" spans="1:1" x14ac:dyDescent="0.25">
      <c r="A30" s="59"/>
    </row>
    <row r="31" spans="1:1" x14ac:dyDescent="0.25">
      <c r="A31" s="59"/>
    </row>
    <row r="32" spans="1:1" x14ac:dyDescent="0.25">
      <c r="A32" s="59"/>
    </row>
    <row r="33" spans="1:1" x14ac:dyDescent="0.25">
      <c r="A33" s="59"/>
    </row>
    <row r="34" spans="1:1" x14ac:dyDescent="0.25">
      <c r="A34" s="59"/>
    </row>
    <row r="35" spans="1:1" x14ac:dyDescent="0.25">
      <c r="A35" s="59"/>
    </row>
    <row r="36" spans="1:1" x14ac:dyDescent="0.25">
      <c r="A36" s="59"/>
    </row>
    <row r="37" spans="1:1" x14ac:dyDescent="0.25">
      <c r="A37" s="59"/>
    </row>
    <row r="38" spans="1:1" x14ac:dyDescent="0.25">
      <c r="A38" s="59"/>
    </row>
    <row r="39" spans="1:1" x14ac:dyDescent="0.25">
      <c r="A39" s="59"/>
    </row>
    <row r="40" spans="1:1" x14ac:dyDescent="0.25">
      <c r="A40" s="59"/>
    </row>
    <row r="41" spans="1:1" x14ac:dyDescent="0.25">
      <c r="A41" s="59"/>
    </row>
    <row r="42" spans="1:1" x14ac:dyDescent="0.25">
      <c r="A42" s="59"/>
    </row>
    <row r="43" spans="1:1" x14ac:dyDescent="0.25">
      <c r="A43" s="59"/>
    </row>
    <row r="44" spans="1:1" x14ac:dyDescent="0.25">
      <c r="A44" s="59"/>
    </row>
  </sheetData>
  <phoneticPr fontId="26" type="noConversion"/>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view="pageBreakPreview" zoomScaleNormal="100" workbookViewId="0">
      <selection activeCell="D9" sqref="D9"/>
    </sheetView>
  </sheetViews>
  <sheetFormatPr defaultColWidth="9.77734375" defaultRowHeight="15.6" x14ac:dyDescent="0.25"/>
  <cols>
    <col min="1" max="1" width="9.77734375" style="1"/>
    <col min="2" max="2" width="36.6640625" style="1" customWidth="1"/>
    <col min="3" max="3" width="10.88671875" style="1" customWidth="1"/>
    <col min="4" max="4" width="20" style="1" customWidth="1"/>
    <col min="5" max="5" width="11.21875" style="1" customWidth="1"/>
    <col min="6" max="16384" width="9.77734375" style="1"/>
  </cols>
  <sheetData>
    <row r="1" spans="1:5" ht="33" customHeight="1" x14ac:dyDescent="0.25">
      <c r="A1" s="67" t="s">
        <v>154</v>
      </c>
      <c r="B1" s="68"/>
      <c r="C1" s="68"/>
      <c r="D1" s="68"/>
      <c r="E1" s="68"/>
    </row>
    <row r="2" spans="1:5" ht="30" customHeight="1" x14ac:dyDescent="0.25">
      <c r="A2" s="68"/>
      <c r="B2" s="68"/>
      <c r="C2" s="68"/>
      <c r="D2" s="68"/>
      <c r="E2" s="68"/>
    </row>
    <row r="3" spans="1:5" ht="30.75" customHeight="1" x14ac:dyDescent="0.25">
      <c r="A3" s="64" t="s">
        <v>148</v>
      </c>
      <c r="B3" s="65"/>
      <c r="C3" s="65"/>
      <c r="D3" s="65"/>
      <c r="E3" s="65"/>
    </row>
    <row r="4" spans="1:5" ht="30.75" customHeight="1" x14ac:dyDescent="0.25">
      <c r="A4" s="38" t="s">
        <v>27</v>
      </c>
      <c r="B4" s="38" t="s">
        <v>28</v>
      </c>
      <c r="C4" s="38" t="s">
        <v>29</v>
      </c>
      <c r="D4" s="39" t="s">
        <v>30</v>
      </c>
      <c r="E4" s="38" t="s">
        <v>31</v>
      </c>
    </row>
    <row r="5" spans="1:5" ht="30.75" customHeight="1" x14ac:dyDescent="0.25">
      <c r="A5" s="40">
        <v>1</v>
      </c>
      <c r="B5" s="40" t="s">
        <v>32</v>
      </c>
      <c r="C5" s="40" t="s">
        <v>33</v>
      </c>
      <c r="D5" s="41"/>
      <c r="E5" s="42"/>
    </row>
    <row r="6" spans="1:5" ht="26.25" customHeight="1" x14ac:dyDescent="0.25">
      <c r="A6" s="43">
        <v>2</v>
      </c>
      <c r="B6" s="53" t="s">
        <v>156</v>
      </c>
      <c r="C6" s="43" t="s">
        <v>33</v>
      </c>
      <c r="D6" s="41"/>
      <c r="E6" s="45"/>
    </row>
    <row r="7" spans="1:5" ht="27" customHeight="1" x14ac:dyDescent="0.25">
      <c r="A7" s="40">
        <v>3</v>
      </c>
      <c r="B7" s="53" t="s">
        <v>155</v>
      </c>
      <c r="C7" s="43" t="s">
        <v>33</v>
      </c>
      <c r="D7" s="41"/>
      <c r="E7" s="45"/>
    </row>
    <row r="8" spans="1:5" ht="27" hidden="1" customHeight="1" x14ac:dyDescent="0.25">
      <c r="A8" s="40">
        <v>4</v>
      </c>
      <c r="B8" s="44"/>
      <c r="C8" s="43"/>
      <c r="D8" s="41"/>
      <c r="E8" s="45"/>
    </row>
    <row r="9" spans="1:5" ht="27" customHeight="1" x14ac:dyDescent="0.25">
      <c r="A9" s="43">
        <v>4</v>
      </c>
      <c r="B9" s="44" t="s">
        <v>34</v>
      </c>
      <c r="C9" s="43" t="s">
        <v>33</v>
      </c>
      <c r="D9" s="41">
        <v>300000</v>
      </c>
      <c r="E9" s="43"/>
    </row>
    <row r="10" spans="1:5" ht="44.25" customHeight="1" x14ac:dyDescent="0.25">
      <c r="A10" s="66" t="s">
        <v>35</v>
      </c>
      <c r="B10" s="66"/>
      <c r="C10" s="66"/>
      <c r="D10" s="41"/>
      <c r="E10" s="43"/>
    </row>
    <row r="11" spans="1:5" x14ac:dyDescent="0.25">
      <c r="A11" s="1" t="s">
        <v>36</v>
      </c>
      <c r="B11" s="1" t="s">
        <v>37</v>
      </c>
    </row>
    <row r="12" spans="1:5" x14ac:dyDescent="0.25">
      <c r="B12" s="1" t="s">
        <v>38</v>
      </c>
    </row>
  </sheetData>
  <mergeCells count="3">
    <mergeCell ref="A3:E3"/>
    <mergeCell ref="A10:C10"/>
    <mergeCell ref="A1:E2"/>
  </mergeCells>
  <phoneticPr fontId="26" type="noConversion"/>
  <pageMargins left="0.75" right="0.75" top="1" bottom="1" header="0.5" footer="0.5"/>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topLeftCell="A15" zoomScaleNormal="100" zoomScaleSheetLayoutView="100" workbookViewId="0">
      <selection activeCell="H5" sqref="H5:I5"/>
    </sheetView>
  </sheetViews>
  <sheetFormatPr defaultColWidth="9" defaultRowHeight="14.4" x14ac:dyDescent="0.25"/>
  <cols>
    <col min="1" max="1" width="14.88671875" customWidth="1"/>
    <col min="2" max="2" width="5.6640625" customWidth="1"/>
    <col min="3" max="3" width="28.21875" customWidth="1"/>
    <col min="4" max="4" width="8" customWidth="1"/>
    <col min="6" max="6" width="5.88671875" customWidth="1"/>
    <col min="7" max="7" width="7" customWidth="1"/>
    <col min="9" max="9" width="18.109375" customWidth="1"/>
    <col min="10" max="10" width="7.33203125" customWidth="1"/>
    <col min="12" max="12" width="27.88671875" customWidth="1"/>
    <col min="13" max="13" width="48.77734375" customWidth="1"/>
    <col min="14" max="14" width="15.109375" customWidth="1"/>
  </cols>
  <sheetData>
    <row r="1" spans="1:13" ht="36" customHeight="1" x14ac:dyDescent="0.25">
      <c r="A1" s="69" t="s">
        <v>149</v>
      </c>
      <c r="B1" s="70"/>
      <c r="C1" s="70"/>
      <c r="D1" s="70"/>
      <c r="E1" s="70"/>
      <c r="F1" s="70"/>
      <c r="G1" s="70"/>
      <c r="H1" s="70"/>
      <c r="I1" s="70"/>
      <c r="J1" s="70"/>
      <c r="K1" s="70"/>
      <c r="L1" s="70"/>
    </row>
    <row r="2" spans="1:13" ht="28.5" customHeight="1" x14ac:dyDescent="0.25">
      <c r="A2" s="71"/>
      <c r="B2" s="71"/>
      <c r="C2" s="71"/>
      <c r="D2" s="71"/>
      <c r="E2" s="71"/>
      <c r="F2" s="71"/>
      <c r="G2" s="71"/>
      <c r="H2" s="71"/>
      <c r="I2" s="71"/>
      <c r="J2" s="71"/>
      <c r="K2" s="71"/>
      <c r="L2" s="71"/>
    </row>
    <row r="3" spans="1:13" ht="22.5" customHeight="1" x14ac:dyDescent="0.25">
      <c r="A3" s="72" t="s">
        <v>39</v>
      </c>
      <c r="B3" s="72" t="s">
        <v>27</v>
      </c>
      <c r="C3" s="72" t="s">
        <v>40</v>
      </c>
      <c r="D3" s="72" t="s">
        <v>29</v>
      </c>
      <c r="E3" s="72" t="s">
        <v>41</v>
      </c>
      <c r="F3" s="72" t="s">
        <v>42</v>
      </c>
      <c r="G3" s="72"/>
      <c r="H3" s="72"/>
      <c r="I3" s="72"/>
      <c r="J3" s="73" t="s">
        <v>31</v>
      </c>
      <c r="K3" s="73"/>
      <c r="L3" s="73"/>
    </row>
    <row r="4" spans="1:13" ht="22.5" customHeight="1" x14ac:dyDescent="0.25">
      <c r="A4" s="72"/>
      <c r="B4" s="72"/>
      <c r="C4" s="72"/>
      <c r="D4" s="72"/>
      <c r="E4" s="72"/>
      <c r="F4" s="72" t="s">
        <v>43</v>
      </c>
      <c r="G4" s="72"/>
      <c r="H4" s="72" t="s">
        <v>44</v>
      </c>
      <c r="I4" s="72"/>
      <c r="J4" s="73"/>
      <c r="K4" s="73"/>
      <c r="L4" s="73"/>
    </row>
    <row r="5" spans="1:13" ht="19.5" customHeight="1" x14ac:dyDescent="0.25">
      <c r="A5" s="73" t="s">
        <v>45</v>
      </c>
      <c r="B5" s="15">
        <v>1</v>
      </c>
      <c r="C5" s="12" t="s">
        <v>46</v>
      </c>
      <c r="D5" s="11" t="s">
        <v>47</v>
      </c>
      <c r="E5" s="15">
        <v>3</v>
      </c>
      <c r="F5" s="18"/>
      <c r="G5" s="11" t="s">
        <v>48</v>
      </c>
      <c r="H5" s="73"/>
      <c r="I5" s="73"/>
      <c r="J5" s="74"/>
      <c r="K5" s="74"/>
      <c r="L5" s="74"/>
    </row>
    <row r="6" spans="1:13" x14ac:dyDescent="0.25">
      <c r="A6" s="73"/>
      <c r="B6" s="15">
        <v>2</v>
      </c>
      <c r="C6" s="12" t="s">
        <v>49</v>
      </c>
      <c r="D6" s="11" t="s">
        <v>47</v>
      </c>
      <c r="E6" s="18">
        <v>101</v>
      </c>
      <c r="F6" s="18"/>
      <c r="G6" s="11" t="s">
        <v>48</v>
      </c>
      <c r="H6" s="73"/>
      <c r="I6" s="73"/>
      <c r="J6" s="74"/>
      <c r="K6" s="74"/>
      <c r="L6" s="74"/>
      <c r="M6" s="36"/>
    </row>
    <row r="7" spans="1:13" x14ac:dyDescent="0.25">
      <c r="A7" s="73"/>
      <c r="B7" s="15">
        <v>3</v>
      </c>
      <c r="C7" s="12" t="s">
        <v>50</v>
      </c>
      <c r="D7" s="11" t="s">
        <v>51</v>
      </c>
      <c r="E7" s="17">
        <v>54</v>
      </c>
      <c r="F7" s="11"/>
      <c r="G7" s="11" t="s">
        <v>52</v>
      </c>
      <c r="H7" s="73"/>
      <c r="I7" s="73"/>
      <c r="J7" s="75" t="s">
        <v>53</v>
      </c>
      <c r="K7" s="75"/>
      <c r="L7" s="75"/>
      <c r="M7" s="36"/>
    </row>
    <row r="8" spans="1:13" x14ac:dyDescent="0.25">
      <c r="A8" s="73"/>
      <c r="B8" s="15">
        <v>4</v>
      </c>
      <c r="C8" s="12" t="s">
        <v>54</v>
      </c>
      <c r="D8" s="11" t="s">
        <v>51</v>
      </c>
      <c r="E8" s="17">
        <v>42</v>
      </c>
      <c r="F8" s="11"/>
      <c r="G8" s="11" t="s">
        <v>52</v>
      </c>
      <c r="H8" s="73"/>
      <c r="I8" s="73"/>
      <c r="J8" s="76" t="s">
        <v>55</v>
      </c>
      <c r="K8" s="76"/>
      <c r="L8" s="76"/>
      <c r="M8" s="36"/>
    </row>
    <row r="9" spans="1:13" ht="19.5" customHeight="1" x14ac:dyDescent="0.25">
      <c r="A9" s="73"/>
      <c r="B9" s="15">
        <v>5</v>
      </c>
      <c r="C9" s="12" t="s">
        <v>56</v>
      </c>
      <c r="D9" s="11" t="s">
        <v>57</v>
      </c>
      <c r="E9" s="18">
        <v>18</v>
      </c>
      <c r="F9" s="18"/>
      <c r="G9" s="11" t="s">
        <v>58</v>
      </c>
      <c r="H9" s="73"/>
      <c r="I9" s="73"/>
      <c r="J9" s="77"/>
      <c r="K9" s="77"/>
      <c r="L9" s="77"/>
    </row>
    <row r="10" spans="1:13" ht="19.5" customHeight="1" x14ac:dyDescent="0.25">
      <c r="A10" s="73"/>
      <c r="B10" s="15">
        <v>6</v>
      </c>
      <c r="C10" s="12" t="s">
        <v>59</v>
      </c>
      <c r="D10" s="11" t="s">
        <v>57</v>
      </c>
      <c r="E10" s="18">
        <v>2</v>
      </c>
      <c r="F10" s="18"/>
      <c r="G10" s="11" t="s">
        <v>58</v>
      </c>
      <c r="H10" s="73"/>
      <c r="I10" s="73"/>
      <c r="J10" s="77"/>
      <c r="K10" s="77"/>
      <c r="L10" s="77"/>
    </row>
    <row r="11" spans="1:13" ht="19.5" customHeight="1" x14ac:dyDescent="0.25">
      <c r="A11" s="73"/>
      <c r="B11" s="15">
        <v>7</v>
      </c>
      <c r="C11" s="12" t="s">
        <v>60</v>
      </c>
      <c r="D11" s="11" t="s">
        <v>47</v>
      </c>
      <c r="E11" s="18">
        <v>4</v>
      </c>
      <c r="F11" s="18"/>
      <c r="G11" s="11" t="s">
        <v>48</v>
      </c>
      <c r="H11" s="73"/>
      <c r="I11" s="73"/>
      <c r="J11" s="74"/>
      <c r="K11" s="74"/>
      <c r="L11" s="74"/>
    </row>
    <row r="12" spans="1:13" ht="19.5" customHeight="1" x14ac:dyDescent="0.25">
      <c r="A12" s="73"/>
      <c r="B12" s="15">
        <v>8</v>
      </c>
      <c r="C12" s="12" t="s">
        <v>61</v>
      </c>
      <c r="D12" s="11" t="s">
        <v>47</v>
      </c>
      <c r="E12" s="18">
        <v>34</v>
      </c>
      <c r="F12" s="18"/>
      <c r="G12" s="11" t="s">
        <v>48</v>
      </c>
      <c r="H12" s="73"/>
      <c r="I12" s="73"/>
      <c r="J12" s="74"/>
      <c r="K12" s="74"/>
      <c r="L12" s="74"/>
    </row>
    <row r="13" spans="1:13" ht="19.5" customHeight="1" x14ac:dyDescent="0.25">
      <c r="A13" s="73"/>
      <c r="B13" s="15">
        <v>9</v>
      </c>
      <c r="C13" s="12" t="s">
        <v>62</v>
      </c>
      <c r="D13" s="11" t="s">
        <v>47</v>
      </c>
      <c r="E13" s="18">
        <v>85</v>
      </c>
      <c r="F13" s="18"/>
      <c r="G13" s="11" t="s">
        <v>48</v>
      </c>
      <c r="H13" s="73"/>
      <c r="I13" s="73"/>
      <c r="J13" s="74"/>
      <c r="K13" s="74"/>
      <c r="L13" s="74"/>
    </row>
    <row r="14" spans="1:13" ht="19.5" hidden="1" customHeight="1" x14ac:dyDescent="0.25">
      <c r="A14" s="73"/>
      <c r="B14" s="15"/>
      <c r="C14" s="12"/>
      <c r="D14" s="11"/>
      <c r="E14" s="18"/>
      <c r="F14" s="18"/>
      <c r="G14" s="11"/>
      <c r="H14" s="73"/>
      <c r="I14" s="73"/>
      <c r="J14" s="74"/>
      <c r="K14" s="74"/>
      <c r="L14" s="74"/>
    </row>
    <row r="15" spans="1:13" ht="19.5" customHeight="1" x14ac:dyDescent="0.25">
      <c r="A15" s="73"/>
      <c r="B15" s="15">
        <v>10</v>
      </c>
      <c r="C15" s="12" t="s">
        <v>63</v>
      </c>
      <c r="D15" s="11" t="s">
        <v>47</v>
      </c>
      <c r="E15" s="18">
        <v>35</v>
      </c>
      <c r="F15" s="18"/>
      <c r="G15" s="11" t="s">
        <v>48</v>
      </c>
      <c r="H15" s="73"/>
      <c r="I15" s="73"/>
      <c r="J15" s="74"/>
      <c r="K15" s="74"/>
      <c r="L15" s="74"/>
    </row>
    <row r="16" spans="1:13" ht="20.25" customHeight="1" x14ac:dyDescent="0.25">
      <c r="A16" s="78" t="s">
        <v>64</v>
      </c>
      <c r="B16" s="79"/>
      <c r="C16" s="79"/>
      <c r="D16" s="79"/>
      <c r="E16" s="79"/>
      <c r="F16" s="79"/>
      <c r="G16" s="80"/>
      <c r="H16" s="81">
        <f>SUM(H5:I15)</f>
        <v>0</v>
      </c>
      <c r="I16" s="82"/>
      <c r="J16" s="83"/>
      <c r="K16" s="83"/>
      <c r="L16" s="83"/>
    </row>
    <row r="17" spans="1:12" ht="18" customHeight="1" x14ac:dyDescent="0.25">
      <c r="A17" s="94" t="s">
        <v>39</v>
      </c>
      <c r="B17" s="94" t="s">
        <v>27</v>
      </c>
      <c r="C17" s="94" t="s">
        <v>40</v>
      </c>
      <c r="D17" s="94" t="s">
        <v>65</v>
      </c>
      <c r="E17" s="97" t="s">
        <v>66</v>
      </c>
      <c r="F17" s="84" t="s">
        <v>67</v>
      </c>
      <c r="G17" s="85"/>
      <c r="H17" s="85"/>
      <c r="I17" s="85"/>
      <c r="J17" s="86"/>
      <c r="K17" s="86"/>
      <c r="L17" s="87"/>
    </row>
    <row r="18" spans="1:12" ht="23.25" customHeight="1" x14ac:dyDescent="0.25">
      <c r="A18" s="95"/>
      <c r="B18" s="95"/>
      <c r="C18" s="95"/>
      <c r="D18" s="95"/>
      <c r="E18" s="98"/>
      <c r="F18" s="78" t="s">
        <v>68</v>
      </c>
      <c r="G18" s="80"/>
      <c r="H18" s="11" t="s">
        <v>69</v>
      </c>
      <c r="I18" s="11" t="s">
        <v>70</v>
      </c>
      <c r="J18" s="78" t="s">
        <v>31</v>
      </c>
      <c r="K18" s="79"/>
      <c r="L18" s="80"/>
    </row>
    <row r="19" spans="1:12" ht="19.5" customHeight="1" x14ac:dyDescent="0.25">
      <c r="A19" s="94" t="s">
        <v>71</v>
      </c>
      <c r="B19" s="15">
        <v>1</v>
      </c>
      <c r="C19" s="35" t="s">
        <v>72</v>
      </c>
      <c r="D19" s="17" t="s">
        <v>73</v>
      </c>
      <c r="E19" s="18">
        <v>101</v>
      </c>
      <c r="F19" s="88">
        <v>70</v>
      </c>
      <c r="G19" s="89"/>
      <c r="H19" s="18"/>
      <c r="I19" s="15"/>
      <c r="J19" s="78"/>
      <c r="K19" s="79"/>
      <c r="L19" s="80"/>
    </row>
    <row r="20" spans="1:12" ht="19.5" customHeight="1" x14ac:dyDescent="0.25">
      <c r="A20" s="96"/>
      <c r="B20" s="15">
        <v>2</v>
      </c>
      <c r="C20" s="35" t="s">
        <v>74</v>
      </c>
      <c r="D20" s="17" t="s">
        <v>73</v>
      </c>
      <c r="E20" s="18">
        <v>101</v>
      </c>
      <c r="F20" s="88">
        <v>70</v>
      </c>
      <c r="G20" s="89"/>
      <c r="H20" s="18"/>
      <c r="I20" s="15"/>
      <c r="J20" s="78"/>
      <c r="K20" s="79"/>
      <c r="L20" s="80"/>
    </row>
    <row r="21" spans="1:12" ht="19.5" customHeight="1" x14ac:dyDescent="0.25">
      <c r="A21" s="96"/>
      <c r="B21" s="15">
        <v>3</v>
      </c>
      <c r="C21" s="12" t="s">
        <v>75</v>
      </c>
      <c r="D21" s="17" t="s">
        <v>76</v>
      </c>
      <c r="E21" s="11">
        <v>54</v>
      </c>
      <c r="F21" s="88">
        <v>70</v>
      </c>
      <c r="G21" s="89"/>
      <c r="H21" s="18"/>
      <c r="I21" s="15"/>
      <c r="J21" s="78"/>
      <c r="K21" s="79"/>
      <c r="L21" s="80"/>
    </row>
    <row r="22" spans="1:12" ht="19.5" customHeight="1" x14ac:dyDescent="0.25">
      <c r="A22" s="96"/>
      <c r="B22" s="15">
        <v>4</v>
      </c>
      <c r="C22" s="12" t="s">
        <v>77</v>
      </c>
      <c r="D22" s="17" t="s">
        <v>76</v>
      </c>
      <c r="E22" s="11">
        <v>42</v>
      </c>
      <c r="F22" s="88">
        <v>70</v>
      </c>
      <c r="G22" s="89"/>
      <c r="H22" s="18"/>
      <c r="I22" s="15"/>
      <c r="J22" s="78"/>
      <c r="K22" s="79"/>
      <c r="L22" s="80"/>
    </row>
    <row r="23" spans="1:12" ht="19.5" customHeight="1" x14ac:dyDescent="0.25">
      <c r="A23" s="96"/>
      <c r="B23" s="15">
        <v>5</v>
      </c>
      <c r="C23" s="12" t="s">
        <v>78</v>
      </c>
      <c r="D23" s="17" t="s">
        <v>73</v>
      </c>
      <c r="E23" s="15">
        <v>18</v>
      </c>
      <c r="F23" s="88">
        <v>70</v>
      </c>
      <c r="G23" s="89"/>
      <c r="H23" s="18"/>
      <c r="I23" s="15"/>
      <c r="J23" s="78"/>
      <c r="K23" s="79"/>
      <c r="L23" s="80"/>
    </row>
    <row r="24" spans="1:12" ht="19.5" customHeight="1" x14ac:dyDescent="0.25">
      <c r="A24" s="96"/>
      <c r="B24" s="15">
        <v>6</v>
      </c>
      <c r="C24" s="12" t="s">
        <v>79</v>
      </c>
      <c r="D24" s="17" t="s">
        <v>80</v>
      </c>
      <c r="E24" s="15">
        <v>2</v>
      </c>
      <c r="F24" s="88">
        <v>70</v>
      </c>
      <c r="G24" s="89"/>
      <c r="H24" s="18"/>
      <c r="I24" s="15"/>
      <c r="J24" s="78"/>
      <c r="K24" s="79"/>
      <c r="L24" s="80"/>
    </row>
    <row r="25" spans="1:12" ht="19.5" customHeight="1" x14ac:dyDescent="0.25">
      <c r="A25" s="96"/>
      <c r="B25" s="15">
        <v>7</v>
      </c>
      <c r="C25" s="12" t="s">
        <v>81</v>
      </c>
      <c r="D25" s="17" t="s">
        <v>73</v>
      </c>
      <c r="E25" s="15">
        <v>4</v>
      </c>
      <c r="F25" s="88">
        <v>70</v>
      </c>
      <c r="G25" s="89"/>
      <c r="H25" s="18"/>
      <c r="I25" s="15"/>
      <c r="J25" s="78"/>
      <c r="K25" s="79"/>
      <c r="L25" s="80"/>
    </row>
    <row r="26" spans="1:12" ht="19.5" customHeight="1" x14ac:dyDescent="0.25">
      <c r="A26" s="96"/>
      <c r="B26" s="15">
        <v>8</v>
      </c>
      <c r="C26" s="12" t="s">
        <v>82</v>
      </c>
      <c r="D26" s="17" t="s">
        <v>80</v>
      </c>
      <c r="E26" s="15">
        <v>34</v>
      </c>
      <c r="F26" s="88">
        <v>70</v>
      </c>
      <c r="G26" s="89"/>
      <c r="H26" s="18"/>
      <c r="I26" s="15"/>
      <c r="J26" s="78"/>
      <c r="K26" s="79"/>
      <c r="L26" s="80"/>
    </row>
    <row r="27" spans="1:12" ht="19.5" customHeight="1" x14ac:dyDescent="0.25">
      <c r="A27" s="96"/>
      <c r="B27" s="15">
        <v>9</v>
      </c>
      <c r="C27" s="12" t="s">
        <v>83</v>
      </c>
      <c r="D27" s="17" t="s">
        <v>73</v>
      </c>
      <c r="E27" s="15">
        <v>85</v>
      </c>
      <c r="F27" s="88">
        <v>70</v>
      </c>
      <c r="G27" s="89"/>
      <c r="H27" s="18"/>
      <c r="I27" s="15"/>
      <c r="J27" s="78"/>
      <c r="K27" s="79"/>
      <c r="L27" s="80"/>
    </row>
    <row r="28" spans="1:12" ht="19.5" hidden="1" customHeight="1" x14ac:dyDescent="0.25">
      <c r="A28" s="96"/>
      <c r="B28" s="15"/>
      <c r="C28" s="12"/>
      <c r="D28" s="17"/>
      <c r="E28" s="15"/>
      <c r="F28" s="88">
        <v>70</v>
      </c>
      <c r="G28" s="89"/>
      <c r="H28" s="18"/>
      <c r="I28" s="15"/>
      <c r="J28" s="78"/>
      <c r="K28" s="79"/>
      <c r="L28" s="80"/>
    </row>
    <row r="29" spans="1:12" ht="19.5" customHeight="1" x14ac:dyDescent="0.25">
      <c r="A29" s="96"/>
      <c r="B29" s="15">
        <v>10</v>
      </c>
      <c r="C29" s="12" t="s">
        <v>84</v>
      </c>
      <c r="D29" s="17" t="s">
        <v>73</v>
      </c>
      <c r="E29" s="15">
        <v>35</v>
      </c>
      <c r="F29" s="88">
        <v>70</v>
      </c>
      <c r="G29" s="89"/>
      <c r="H29" s="18"/>
      <c r="I29" s="15"/>
      <c r="J29" s="78"/>
      <c r="K29" s="79"/>
      <c r="L29" s="80"/>
    </row>
    <row r="30" spans="1:12" ht="19.5" customHeight="1" x14ac:dyDescent="0.25">
      <c r="A30" s="78" t="s">
        <v>85</v>
      </c>
      <c r="B30" s="79"/>
      <c r="C30" s="79"/>
      <c r="D30" s="79"/>
      <c r="E30" s="79"/>
      <c r="F30" s="79"/>
      <c r="G30" s="79"/>
      <c r="H30" s="80"/>
      <c r="I30" s="22"/>
      <c r="J30" s="16"/>
      <c r="K30" s="16"/>
      <c r="L30" s="37"/>
    </row>
    <row r="31" spans="1:12" ht="19.5" customHeight="1" x14ac:dyDescent="0.25">
      <c r="A31" s="78" t="s">
        <v>86</v>
      </c>
      <c r="B31" s="79"/>
      <c r="C31" s="79"/>
      <c r="D31" s="79"/>
      <c r="E31" s="79"/>
      <c r="F31" s="79"/>
      <c r="G31" s="79"/>
      <c r="H31" s="80"/>
      <c r="I31" s="22"/>
      <c r="J31" s="16"/>
      <c r="K31" s="16"/>
      <c r="L31" s="37"/>
    </row>
    <row r="32" spans="1:12" ht="70.95" customHeight="1" x14ac:dyDescent="0.25">
      <c r="A32" s="90" t="s">
        <v>87</v>
      </c>
      <c r="B32" s="91"/>
      <c r="C32" s="91"/>
      <c r="D32" s="91"/>
      <c r="E32" s="91"/>
      <c r="F32" s="91"/>
      <c r="G32" s="91"/>
      <c r="H32" s="91"/>
      <c r="I32" s="91"/>
      <c r="J32" s="91"/>
      <c r="K32" s="91"/>
      <c r="L32" s="91"/>
    </row>
    <row r="33" spans="1:12" ht="20.100000000000001" customHeight="1" x14ac:dyDescent="0.25">
      <c r="A33" s="20"/>
      <c r="B33" s="20"/>
      <c r="C33" s="20"/>
      <c r="D33" s="20"/>
      <c r="E33" s="20"/>
      <c r="F33" s="20"/>
      <c r="G33" s="20"/>
      <c r="H33" s="20"/>
      <c r="I33" s="20"/>
      <c r="J33" s="92"/>
      <c r="K33" s="92"/>
      <c r="L33" s="92"/>
    </row>
    <row r="34" spans="1:12" ht="20.100000000000001" customHeight="1" x14ac:dyDescent="0.25">
      <c r="J34" s="93"/>
      <c r="K34" s="93"/>
      <c r="L34" s="93"/>
    </row>
    <row r="41" spans="1:12" x14ac:dyDescent="0.25">
      <c r="L41" s="21"/>
    </row>
    <row r="42" spans="1:12" x14ac:dyDescent="0.25">
      <c r="L42" s="21"/>
    </row>
    <row r="43" spans="1:12" x14ac:dyDescent="0.25">
      <c r="D43" s="21"/>
    </row>
  </sheetData>
  <mergeCells count="74">
    <mergeCell ref="J33:L33"/>
    <mergeCell ref="J34:L34"/>
    <mergeCell ref="A3:A4"/>
    <mergeCell ref="A5:A15"/>
    <mergeCell ref="A17:A18"/>
    <mergeCell ref="A19:A29"/>
    <mergeCell ref="B3:B4"/>
    <mergeCell ref="B17:B18"/>
    <mergeCell ref="C3:C4"/>
    <mergeCell ref="C17:C18"/>
    <mergeCell ref="D3:D4"/>
    <mergeCell ref="D17:D18"/>
    <mergeCell ref="E3:E4"/>
    <mergeCell ref="E17:E18"/>
    <mergeCell ref="J3:L4"/>
    <mergeCell ref="F29:G29"/>
    <mergeCell ref="J29:L29"/>
    <mergeCell ref="A30:H30"/>
    <mergeCell ref="A31:H31"/>
    <mergeCell ref="A32:L32"/>
    <mergeCell ref="F26:G26"/>
    <mergeCell ref="J26:L26"/>
    <mergeCell ref="F27:G27"/>
    <mergeCell ref="J27:L27"/>
    <mergeCell ref="F28:G28"/>
    <mergeCell ref="J28:L28"/>
    <mergeCell ref="F23:G23"/>
    <mergeCell ref="J23:L23"/>
    <mergeCell ref="F24:G24"/>
    <mergeCell ref="J24:L24"/>
    <mergeCell ref="F25:G25"/>
    <mergeCell ref="J25:L25"/>
    <mergeCell ref="F20:G20"/>
    <mergeCell ref="J20:L20"/>
    <mergeCell ref="F21:G21"/>
    <mergeCell ref="J21:L21"/>
    <mergeCell ref="F22:G22"/>
    <mergeCell ref="J22:L22"/>
    <mergeCell ref="F17:I17"/>
    <mergeCell ref="J17:L17"/>
    <mergeCell ref="F18:G18"/>
    <mergeCell ref="J18:L18"/>
    <mergeCell ref="F19:G19"/>
    <mergeCell ref="J19:L19"/>
    <mergeCell ref="H14:I14"/>
    <mergeCell ref="J14:L14"/>
    <mergeCell ref="H15:I15"/>
    <mergeCell ref="J15:L15"/>
    <mergeCell ref="A16:G16"/>
    <mergeCell ref="H16:I16"/>
    <mergeCell ref="J16:L16"/>
    <mergeCell ref="H11:I11"/>
    <mergeCell ref="J11:L11"/>
    <mergeCell ref="H12:I12"/>
    <mergeCell ref="J12:L12"/>
    <mergeCell ref="H13:I13"/>
    <mergeCell ref="J13:L13"/>
    <mergeCell ref="H8:I8"/>
    <mergeCell ref="J8:L8"/>
    <mergeCell ref="H9:I9"/>
    <mergeCell ref="J9:L9"/>
    <mergeCell ref="H10:I10"/>
    <mergeCell ref="J10:L10"/>
    <mergeCell ref="H5:I5"/>
    <mergeCell ref="J5:L5"/>
    <mergeCell ref="H6:I6"/>
    <mergeCell ref="J6:L6"/>
    <mergeCell ref="H7:I7"/>
    <mergeCell ref="J7:L7"/>
    <mergeCell ref="A1:L1"/>
    <mergeCell ref="A2:L2"/>
    <mergeCell ref="F3:I3"/>
    <mergeCell ref="F4:G4"/>
    <mergeCell ref="H4:I4"/>
  </mergeCells>
  <phoneticPr fontId="26" type="noConversion"/>
  <printOptions horizontalCentered="1" verticalCentered="1"/>
  <pageMargins left="0.70866141732283505" right="0.70866141732283505" top="0.35433070866141703" bottom="0.35433070866141703" header="0" footer="0"/>
  <pageSetup paperSize="9" scale="84"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2"/>
  <sheetViews>
    <sheetView view="pageBreakPreview" zoomScaleNormal="100" workbookViewId="0">
      <selection sqref="A1:N1"/>
    </sheetView>
  </sheetViews>
  <sheetFormatPr defaultColWidth="9" defaultRowHeight="14.4" x14ac:dyDescent="0.25"/>
  <cols>
    <col min="1" max="1" width="3.33203125" style="23" customWidth="1"/>
    <col min="2" max="2" width="4.6640625" style="23" customWidth="1"/>
    <col min="3" max="3" width="5.109375" style="23" customWidth="1"/>
    <col min="4" max="4" width="11.109375" style="23" customWidth="1"/>
    <col min="5" max="5" width="4.21875" style="23" customWidth="1"/>
    <col min="6" max="6" width="4.88671875" style="23" customWidth="1"/>
    <col min="7" max="7" width="7.21875" style="23" customWidth="1"/>
    <col min="8" max="8" width="6.77734375" style="23" customWidth="1"/>
    <col min="9" max="9" width="5.33203125" style="23" customWidth="1"/>
    <col min="10" max="10" width="8.21875" style="23" customWidth="1"/>
    <col min="11" max="11" width="8.6640625" style="23" customWidth="1"/>
    <col min="12" max="12" width="10.77734375" style="23" customWidth="1"/>
    <col min="13" max="13" width="15.6640625" style="23" hidden="1" customWidth="1"/>
    <col min="14" max="14" width="9.109375" style="23" customWidth="1"/>
    <col min="15" max="15" width="15.109375" style="23" customWidth="1"/>
    <col min="16" max="16" width="9" style="23"/>
    <col min="17" max="17" width="11.109375" style="23" customWidth="1"/>
    <col min="18" max="18" width="11.88671875" style="23" customWidth="1"/>
    <col min="19" max="19" width="12.88671875" style="23" customWidth="1"/>
    <col min="20" max="20" width="9.6640625" style="23" customWidth="1"/>
    <col min="21" max="16383" width="9" style="23"/>
    <col min="16384" max="16384" width="9" style="24"/>
  </cols>
  <sheetData>
    <row r="1" spans="1:20" s="23" customFormat="1" ht="39.75" customHeight="1" x14ac:dyDescent="0.25">
      <c r="A1" s="99" t="s">
        <v>150</v>
      </c>
      <c r="B1" s="100"/>
      <c r="C1" s="100"/>
      <c r="D1" s="100"/>
      <c r="E1" s="100"/>
      <c r="F1" s="100"/>
      <c r="G1" s="100"/>
      <c r="H1" s="100"/>
      <c r="I1" s="100"/>
      <c r="J1" s="100"/>
      <c r="K1" s="100"/>
      <c r="L1" s="100"/>
      <c r="M1" s="100"/>
      <c r="N1" s="100"/>
    </row>
    <row r="2" spans="1:20" s="23" customFormat="1" ht="31.5" customHeight="1" x14ac:dyDescent="0.25">
      <c r="A2" s="101"/>
      <c r="B2" s="101"/>
      <c r="C2" s="101"/>
      <c r="D2" s="101"/>
      <c r="E2" s="101"/>
      <c r="F2" s="101"/>
      <c r="G2" s="101"/>
      <c r="H2" s="101"/>
      <c r="I2" s="101"/>
      <c r="J2" s="101"/>
      <c r="K2" s="101"/>
      <c r="L2" s="101"/>
      <c r="M2" s="101"/>
      <c r="N2" s="101"/>
    </row>
    <row r="3" spans="1:20" s="23" customFormat="1" ht="27" customHeight="1" x14ac:dyDescent="0.25">
      <c r="A3" s="109" t="s">
        <v>27</v>
      </c>
      <c r="B3" s="109" t="s">
        <v>40</v>
      </c>
      <c r="C3" s="102" t="s">
        <v>88</v>
      </c>
      <c r="D3" s="102"/>
      <c r="E3" s="109" t="s">
        <v>29</v>
      </c>
      <c r="F3" s="102" t="s">
        <v>89</v>
      </c>
      <c r="G3" s="102" t="s">
        <v>90</v>
      </c>
      <c r="H3" s="102"/>
      <c r="I3" s="102" t="s">
        <v>91</v>
      </c>
      <c r="J3" s="102"/>
      <c r="K3" s="102"/>
      <c r="L3" s="109" t="s">
        <v>92</v>
      </c>
      <c r="M3" s="102" t="s">
        <v>31</v>
      </c>
      <c r="N3" s="102" t="s">
        <v>31</v>
      </c>
    </row>
    <row r="4" spans="1:20" s="23" customFormat="1" ht="53.25" customHeight="1" x14ac:dyDescent="0.25">
      <c r="A4" s="110"/>
      <c r="B4" s="110"/>
      <c r="C4" s="102"/>
      <c r="D4" s="102"/>
      <c r="E4" s="110"/>
      <c r="F4" s="102"/>
      <c r="G4" s="27" t="s">
        <v>93</v>
      </c>
      <c r="H4" s="26" t="s">
        <v>94</v>
      </c>
      <c r="I4" s="27" t="s">
        <v>95</v>
      </c>
      <c r="J4" s="27" t="s">
        <v>96</v>
      </c>
      <c r="K4" s="27" t="s">
        <v>97</v>
      </c>
      <c r="L4" s="110"/>
      <c r="M4" s="102"/>
      <c r="N4" s="102"/>
    </row>
    <row r="5" spans="1:20" s="23" customFormat="1" ht="36" customHeight="1" x14ac:dyDescent="0.25">
      <c r="A5" s="102">
        <v>1</v>
      </c>
      <c r="B5" s="111" t="s">
        <v>90</v>
      </c>
      <c r="C5" s="111" t="s">
        <v>98</v>
      </c>
      <c r="D5" s="26" t="s">
        <v>99</v>
      </c>
      <c r="E5" s="26" t="s">
        <v>47</v>
      </c>
      <c r="F5" s="26">
        <v>3</v>
      </c>
      <c r="G5" s="26"/>
      <c r="H5" s="26"/>
      <c r="I5" s="26" t="s">
        <v>100</v>
      </c>
      <c r="J5" s="26" t="s">
        <v>100</v>
      </c>
      <c r="K5" s="26"/>
      <c r="L5" s="112"/>
      <c r="M5" s="26"/>
      <c r="N5" s="111" t="s">
        <v>101</v>
      </c>
      <c r="P5" s="29"/>
      <c r="Q5" s="29"/>
      <c r="R5" s="29"/>
      <c r="S5" s="29"/>
      <c r="T5" s="29"/>
    </row>
    <row r="6" spans="1:20" s="23" customFormat="1" ht="36" customHeight="1" x14ac:dyDescent="0.25">
      <c r="A6" s="102"/>
      <c r="B6" s="111"/>
      <c r="C6" s="111"/>
      <c r="D6" s="27" t="s">
        <v>102</v>
      </c>
      <c r="E6" s="26" t="s">
        <v>47</v>
      </c>
      <c r="F6" s="26">
        <v>69</v>
      </c>
      <c r="G6" s="26"/>
      <c r="H6" s="26"/>
      <c r="I6" s="26" t="s">
        <v>100</v>
      </c>
      <c r="J6" s="26" t="s">
        <v>100</v>
      </c>
      <c r="K6" s="26"/>
      <c r="L6" s="113"/>
      <c r="M6" s="26"/>
      <c r="N6" s="111"/>
      <c r="O6" s="30"/>
      <c r="P6" s="30"/>
      <c r="Q6" s="30"/>
      <c r="R6" s="33"/>
      <c r="S6" s="33"/>
      <c r="T6" s="30"/>
    </row>
    <row r="7" spans="1:20" s="23" customFormat="1" ht="43.5" customHeight="1" x14ac:dyDescent="0.25">
      <c r="A7" s="28">
        <v>2</v>
      </c>
      <c r="B7" s="25" t="s">
        <v>103</v>
      </c>
      <c r="C7" s="25" t="s">
        <v>104</v>
      </c>
      <c r="D7" s="27" t="s">
        <v>105</v>
      </c>
      <c r="E7" s="26" t="s">
        <v>106</v>
      </c>
      <c r="F7" s="26">
        <v>69</v>
      </c>
      <c r="G7" s="26" t="s">
        <v>100</v>
      </c>
      <c r="H7" s="26" t="s">
        <v>100</v>
      </c>
      <c r="I7" s="26"/>
      <c r="J7" s="31"/>
      <c r="K7" s="26"/>
      <c r="L7" s="32"/>
      <c r="M7" s="26"/>
      <c r="N7" s="26"/>
      <c r="O7" s="33"/>
      <c r="P7" s="33"/>
      <c r="Q7" s="30"/>
      <c r="R7" s="30"/>
      <c r="S7" s="30"/>
      <c r="T7" s="30"/>
    </row>
    <row r="8" spans="1:20" s="23" customFormat="1" ht="41.25" customHeight="1" x14ac:dyDescent="0.25">
      <c r="A8" s="26">
        <v>3</v>
      </c>
      <c r="B8" s="102" t="s">
        <v>94</v>
      </c>
      <c r="C8" s="102"/>
      <c r="D8" s="102"/>
      <c r="E8" s="102"/>
      <c r="F8" s="103" t="s">
        <v>107</v>
      </c>
      <c r="G8" s="104"/>
      <c r="H8" s="104"/>
      <c r="I8" s="104"/>
      <c r="J8" s="104"/>
      <c r="K8" s="105"/>
      <c r="L8" s="34"/>
      <c r="M8" s="26"/>
      <c r="N8" s="26"/>
      <c r="P8" s="30"/>
      <c r="Q8" s="30"/>
      <c r="R8" s="30"/>
      <c r="S8" s="30"/>
      <c r="T8" s="30"/>
    </row>
    <row r="9" spans="1:20" s="23" customFormat="1" ht="54" customHeight="1" x14ac:dyDescent="0.25">
      <c r="A9" s="106" t="s">
        <v>108</v>
      </c>
      <c r="B9" s="106"/>
      <c r="C9" s="106"/>
      <c r="D9" s="106"/>
      <c r="E9" s="106"/>
      <c r="F9" s="106"/>
      <c r="G9" s="106"/>
      <c r="H9" s="106"/>
      <c r="I9" s="106"/>
      <c r="J9" s="106"/>
      <c r="K9" s="106"/>
      <c r="L9" s="106"/>
      <c r="M9" s="106"/>
      <c r="N9" s="106"/>
    </row>
    <row r="10" spans="1:20" s="23" customFormat="1" ht="27" customHeight="1" x14ac:dyDescent="0.25">
      <c r="A10" s="107"/>
      <c r="B10" s="107"/>
      <c r="C10" s="107"/>
      <c r="D10" s="107"/>
      <c r="E10" s="107"/>
      <c r="F10" s="107"/>
      <c r="G10" s="107"/>
      <c r="H10" s="107"/>
      <c r="I10" s="107"/>
      <c r="J10" s="107"/>
      <c r="K10" s="107"/>
      <c r="L10" s="107"/>
      <c r="M10" s="107"/>
      <c r="N10" s="107"/>
    </row>
    <row r="11" spans="1:20" s="23" customFormat="1" ht="30.75" customHeight="1" x14ac:dyDescent="0.25">
      <c r="A11" s="108"/>
      <c r="B11" s="108"/>
      <c r="C11" s="108"/>
      <c r="D11" s="108"/>
      <c r="E11" s="108"/>
      <c r="F11" s="108"/>
      <c r="G11" s="108"/>
      <c r="H11" s="108"/>
      <c r="I11" s="108"/>
      <c r="J11" s="108"/>
      <c r="K11" s="108"/>
      <c r="L11" s="108"/>
      <c r="M11" s="108"/>
      <c r="N11" s="108"/>
    </row>
    <row r="12" spans="1:20" ht="30" customHeight="1" x14ac:dyDescent="0.25">
      <c r="A12" s="108"/>
      <c r="B12" s="108"/>
      <c r="C12" s="108"/>
      <c r="D12" s="108"/>
      <c r="E12" s="108"/>
      <c r="F12" s="108"/>
      <c r="G12" s="108"/>
      <c r="H12" s="108"/>
      <c r="I12" s="108"/>
      <c r="J12" s="108"/>
      <c r="K12" s="108"/>
      <c r="L12" s="108"/>
      <c r="M12" s="108"/>
      <c r="N12" s="108"/>
    </row>
  </sheetData>
  <mergeCells count="23">
    <mergeCell ref="A9:N9"/>
    <mergeCell ref="A10:N10"/>
    <mergeCell ref="A11:N11"/>
    <mergeCell ref="A12:N12"/>
    <mergeCell ref="A3:A4"/>
    <mergeCell ref="A5:A6"/>
    <mergeCell ref="B3:B4"/>
    <mergeCell ref="B5:B6"/>
    <mergeCell ref="C5:C6"/>
    <mergeCell ref="E3:E4"/>
    <mergeCell ref="F3:F4"/>
    <mergeCell ref="L3:L4"/>
    <mergeCell ref="L5:L6"/>
    <mergeCell ref="M3:M4"/>
    <mergeCell ref="N3:N4"/>
    <mergeCell ref="N5:N6"/>
    <mergeCell ref="A1:N1"/>
    <mergeCell ref="A2:N2"/>
    <mergeCell ref="G3:H3"/>
    <mergeCell ref="I3:K3"/>
    <mergeCell ref="B8:E8"/>
    <mergeCell ref="F8:K8"/>
    <mergeCell ref="C3:D4"/>
  </mergeCells>
  <phoneticPr fontId="26" type="noConversion"/>
  <printOptions horizontalCentered="1"/>
  <pageMargins left="0.59055118110236204" right="0.59055118110236204" top="0.94488188976377996" bottom="0.78740157480314998" header="0.511811023622047" footer="0.51181102362204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view="pageBreakPreview" zoomScale="110" zoomScaleNormal="100" workbookViewId="0">
      <selection activeCell="N14" sqref="N14"/>
    </sheetView>
  </sheetViews>
  <sheetFormatPr defaultColWidth="9" defaultRowHeight="14.4" x14ac:dyDescent="0.25"/>
  <cols>
    <col min="1" max="1" width="14.88671875" customWidth="1"/>
    <col min="2" max="2" width="5.6640625" customWidth="1"/>
    <col min="3" max="3" width="28.21875" customWidth="1"/>
    <col min="4" max="4" width="8" customWidth="1"/>
    <col min="6" max="6" width="7" customWidth="1"/>
    <col min="7" max="7" width="5.33203125" customWidth="1"/>
    <col min="9" max="9" width="18.21875" customWidth="1"/>
    <col min="10" max="10" width="7.33203125" customWidth="1"/>
    <col min="12" max="12" width="22.109375" customWidth="1"/>
    <col min="14" max="14" width="15.109375" customWidth="1"/>
  </cols>
  <sheetData>
    <row r="1" spans="1:12" ht="36" customHeight="1" x14ac:dyDescent="0.25">
      <c r="A1" s="70" t="s">
        <v>109</v>
      </c>
      <c r="B1" s="70"/>
      <c r="C1" s="70"/>
      <c r="D1" s="70"/>
      <c r="E1" s="70"/>
      <c r="F1" s="70"/>
      <c r="G1" s="70"/>
      <c r="H1" s="70"/>
      <c r="I1" s="70"/>
      <c r="J1" s="70"/>
      <c r="K1" s="70"/>
      <c r="L1" s="70"/>
    </row>
    <row r="2" spans="1:12" ht="17.399999999999999" x14ac:dyDescent="0.25">
      <c r="A2" s="114"/>
      <c r="B2" s="114"/>
      <c r="C2" s="114"/>
      <c r="D2" s="114"/>
      <c r="E2" s="114"/>
      <c r="F2" s="114"/>
      <c r="G2" s="114"/>
      <c r="H2" s="114"/>
      <c r="I2" s="114"/>
      <c r="J2" s="114"/>
      <c r="K2" s="114"/>
      <c r="L2" s="114"/>
    </row>
    <row r="3" spans="1:12" ht="22.5" customHeight="1" x14ac:dyDescent="0.25">
      <c r="A3" s="72" t="s">
        <v>39</v>
      </c>
      <c r="B3" s="72" t="s">
        <v>27</v>
      </c>
      <c r="C3" s="72" t="s">
        <v>40</v>
      </c>
      <c r="D3" s="72" t="s">
        <v>29</v>
      </c>
      <c r="E3" s="72" t="s">
        <v>41</v>
      </c>
      <c r="F3" s="72" t="s">
        <v>42</v>
      </c>
      <c r="G3" s="72"/>
      <c r="H3" s="72"/>
      <c r="I3" s="72"/>
      <c r="J3" s="73" t="s">
        <v>31</v>
      </c>
      <c r="K3" s="73"/>
      <c r="L3" s="73"/>
    </row>
    <row r="4" spans="1:12" ht="22.5" customHeight="1" x14ac:dyDescent="0.25">
      <c r="A4" s="72"/>
      <c r="B4" s="72"/>
      <c r="C4" s="72"/>
      <c r="D4" s="72"/>
      <c r="E4" s="72"/>
      <c r="F4" s="72" t="s">
        <v>43</v>
      </c>
      <c r="G4" s="72"/>
      <c r="H4" s="72" t="s">
        <v>44</v>
      </c>
      <c r="I4" s="72"/>
      <c r="J4" s="73"/>
      <c r="K4" s="73"/>
      <c r="L4" s="73"/>
    </row>
    <row r="5" spans="1:12" ht="22.5" customHeight="1" x14ac:dyDescent="0.25">
      <c r="A5" s="94" t="s">
        <v>45</v>
      </c>
      <c r="B5" s="11">
        <v>1</v>
      </c>
      <c r="C5" s="12" t="s">
        <v>110</v>
      </c>
      <c r="D5" s="11" t="s">
        <v>47</v>
      </c>
      <c r="E5" s="11">
        <v>24</v>
      </c>
      <c r="F5" s="13">
        <v>1200</v>
      </c>
      <c r="G5" s="14" t="s">
        <v>48</v>
      </c>
      <c r="H5" s="78">
        <f>E5*F5</f>
        <v>28800</v>
      </c>
      <c r="I5" s="79"/>
      <c r="J5" s="116" t="s">
        <v>111</v>
      </c>
      <c r="K5" s="117"/>
      <c r="L5" s="118"/>
    </row>
    <row r="6" spans="1:12" ht="22.5" customHeight="1" x14ac:dyDescent="0.25">
      <c r="A6" s="96"/>
      <c r="B6" s="11">
        <v>2</v>
      </c>
      <c r="C6" s="12" t="s">
        <v>112</v>
      </c>
      <c r="D6" s="11" t="s">
        <v>113</v>
      </c>
      <c r="E6" s="11">
        <v>6</v>
      </c>
      <c r="F6" s="13">
        <v>800</v>
      </c>
      <c r="G6" s="14" t="s">
        <v>114</v>
      </c>
      <c r="H6" s="78">
        <f>E6*F6</f>
        <v>4800</v>
      </c>
      <c r="I6" s="79"/>
      <c r="J6" s="119"/>
      <c r="K6" s="120"/>
      <c r="L6" s="121"/>
    </row>
    <row r="7" spans="1:12" ht="23.1" customHeight="1" x14ac:dyDescent="0.25">
      <c r="A7" s="96"/>
      <c r="B7" s="15">
        <v>3</v>
      </c>
      <c r="C7" s="12" t="s">
        <v>115</v>
      </c>
      <c r="D7" s="11" t="s">
        <v>47</v>
      </c>
      <c r="E7" s="15">
        <v>180</v>
      </c>
      <c r="F7" s="13">
        <v>500</v>
      </c>
      <c r="G7" s="14" t="s">
        <v>48</v>
      </c>
      <c r="H7" s="84">
        <f>E7*F7</f>
        <v>90000</v>
      </c>
      <c r="I7" s="85"/>
      <c r="J7" s="115" t="s">
        <v>116</v>
      </c>
      <c r="K7" s="115"/>
      <c r="L7" s="115"/>
    </row>
    <row r="8" spans="1:12" ht="23.1" customHeight="1" x14ac:dyDescent="0.25">
      <c r="A8" s="96"/>
      <c r="B8" s="15">
        <v>4</v>
      </c>
      <c r="C8" s="12" t="s">
        <v>117</v>
      </c>
      <c r="D8" s="11" t="s">
        <v>47</v>
      </c>
      <c r="E8" s="15">
        <v>180</v>
      </c>
      <c r="F8" s="13">
        <v>500</v>
      </c>
      <c r="G8" s="14" t="s">
        <v>48</v>
      </c>
      <c r="H8" s="84">
        <f>E8*F8</f>
        <v>90000</v>
      </c>
      <c r="I8" s="85"/>
      <c r="J8" s="115"/>
      <c r="K8" s="115"/>
      <c r="L8" s="115"/>
    </row>
    <row r="9" spans="1:12" ht="19.5" customHeight="1" x14ac:dyDescent="0.25">
      <c r="A9" s="96"/>
      <c r="B9" s="15">
        <v>5</v>
      </c>
      <c r="C9" s="12" t="s">
        <v>118</v>
      </c>
      <c r="D9" s="11" t="s">
        <v>119</v>
      </c>
      <c r="E9" s="11">
        <v>1</v>
      </c>
      <c r="F9" s="13">
        <v>60000</v>
      </c>
      <c r="G9" s="14" t="s">
        <v>120</v>
      </c>
      <c r="H9" s="84">
        <f>E9*F9</f>
        <v>60000</v>
      </c>
      <c r="I9" s="85"/>
      <c r="J9" s="115"/>
      <c r="K9" s="115"/>
      <c r="L9" s="115"/>
    </row>
    <row r="10" spans="1:12" ht="20.25" customHeight="1" x14ac:dyDescent="0.25">
      <c r="A10" s="78" t="s">
        <v>64</v>
      </c>
      <c r="B10" s="79"/>
      <c r="C10" s="79"/>
      <c r="D10" s="79"/>
      <c r="E10" s="79"/>
      <c r="F10" s="79"/>
      <c r="G10" s="80"/>
      <c r="H10" s="81">
        <f>SUM(H5:I9)</f>
        <v>273600</v>
      </c>
      <c r="I10" s="82"/>
      <c r="J10" s="83"/>
      <c r="K10" s="83"/>
      <c r="L10" s="83"/>
    </row>
    <row r="11" spans="1:12" ht="18" customHeight="1" x14ac:dyDescent="0.25">
      <c r="A11" s="94" t="s">
        <v>39</v>
      </c>
      <c r="B11" s="94" t="s">
        <v>27</v>
      </c>
      <c r="C11" s="94" t="s">
        <v>40</v>
      </c>
      <c r="D11" s="94" t="s">
        <v>65</v>
      </c>
      <c r="E11" s="97" t="s">
        <v>66</v>
      </c>
      <c r="F11" s="73" t="s">
        <v>67</v>
      </c>
      <c r="G11" s="73"/>
      <c r="H11" s="73"/>
      <c r="I11" s="73"/>
      <c r="J11" s="83"/>
      <c r="K11" s="83"/>
      <c r="L11" s="83"/>
    </row>
    <row r="12" spans="1:12" ht="23.25" customHeight="1" x14ac:dyDescent="0.25">
      <c r="A12" s="95"/>
      <c r="B12" s="95"/>
      <c r="C12" s="95"/>
      <c r="D12" s="95"/>
      <c r="E12" s="98"/>
      <c r="F12" s="78" t="s">
        <v>68</v>
      </c>
      <c r="G12" s="80"/>
      <c r="H12" s="11" t="s">
        <v>69</v>
      </c>
      <c r="I12" s="11" t="s">
        <v>70</v>
      </c>
      <c r="J12" s="78"/>
      <c r="K12" s="79"/>
      <c r="L12" s="80"/>
    </row>
    <row r="13" spans="1:12" ht="19.5" customHeight="1" x14ac:dyDescent="0.25">
      <c r="A13" s="94" t="s">
        <v>71</v>
      </c>
      <c r="B13" s="15">
        <v>1</v>
      </c>
      <c r="C13" s="12" t="s">
        <v>121</v>
      </c>
      <c r="D13" s="17" t="s">
        <v>73</v>
      </c>
      <c r="E13" s="15">
        <v>180</v>
      </c>
      <c r="F13" s="88">
        <v>240</v>
      </c>
      <c r="G13" s="89"/>
      <c r="H13" s="17">
        <v>30</v>
      </c>
      <c r="I13" s="15">
        <f t="shared" ref="I13:I16" si="0">F13*H13*E13</f>
        <v>1296000</v>
      </c>
      <c r="J13" s="128" t="s">
        <v>122</v>
      </c>
      <c r="K13" s="128"/>
      <c r="L13" s="128"/>
    </row>
    <row r="14" spans="1:12" ht="19.5" customHeight="1" x14ac:dyDescent="0.25">
      <c r="A14" s="96"/>
      <c r="B14" s="15">
        <v>2</v>
      </c>
      <c r="C14" s="12" t="s">
        <v>123</v>
      </c>
      <c r="D14" s="17" t="s">
        <v>73</v>
      </c>
      <c r="E14" s="15">
        <v>180</v>
      </c>
      <c r="F14" s="88">
        <v>240</v>
      </c>
      <c r="G14" s="89"/>
      <c r="H14" s="17">
        <v>30</v>
      </c>
      <c r="I14" s="15">
        <f t="shared" si="0"/>
        <v>1296000</v>
      </c>
      <c r="J14" s="128"/>
      <c r="K14" s="128"/>
      <c r="L14" s="128"/>
    </row>
    <row r="15" spans="1:12" ht="19.5" customHeight="1" x14ac:dyDescent="0.25">
      <c r="A15" s="96"/>
      <c r="B15" s="15">
        <v>3</v>
      </c>
      <c r="C15" s="12" t="s">
        <v>124</v>
      </c>
      <c r="D15" s="17" t="s">
        <v>106</v>
      </c>
      <c r="E15" s="18">
        <v>1</v>
      </c>
      <c r="F15" s="88">
        <v>4</v>
      </c>
      <c r="G15" s="89"/>
      <c r="H15" s="19">
        <v>40000</v>
      </c>
      <c r="I15" s="15">
        <f t="shared" si="0"/>
        <v>160000</v>
      </c>
      <c r="J15" s="122" t="s">
        <v>125</v>
      </c>
      <c r="K15" s="123"/>
      <c r="L15" s="124"/>
    </row>
    <row r="16" spans="1:12" ht="19.5" customHeight="1" x14ac:dyDescent="0.25">
      <c r="A16" s="96"/>
      <c r="B16" s="15">
        <v>4</v>
      </c>
      <c r="C16" s="12" t="s">
        <v>126</v>
      </c>
      <c r="D16" s="17" t="s">
        <v>106</v>
      </c>
      <c r="E16" s="18">
        <v>1</v>
      </c>
      <c r="F16" s="88">
        <v>8</v>
      </c>
      <c r="G16" s="89"/>
      <c r="H16" s="19">
        <v>4000</v>
      </c>
      <c r="I16" s="15">
        <f t="shared" si="0"/>
        <v>32000</v>
      </c>
      <c r="J16" s="122" t="s">
        <v>127</v>
      </c>
      <c r="K16" s="123"/>
      <c r="L16" s="124"/>
    </row>
    <row r="17" spans="1:12" ht="19.5" customHeight="1" x14ac:dyDescent="0.25">
      <c r="A17" s="78" t="s">
        <v>85</v>
      </c>
      <c r="B17" s="79"/>
      <c r="C17" s="79"/>
      <c r="D17" s="79"/>
      <c r="E17" s="79"/>
      <c r="F17" s="79"/>
      <c r="G17" s="79"/>
      <c r="H17" s="80"/>
      <c r="I17" s="22">
        <f>SUM(I13:I16)</f>
        <v>2784000</v>
      </c>
      <c r="J17" s="72"/>
      <c r="K17" s="72"/>
      <c r="L17" s="72"/>
    </row>
    <row r="18" spans="1:12" ht="19.5" customHeight="1" x14ac:dyDescent="0.25">
      <c r="A18" s="78" t="s">
        <v>86</v>
      </c>
      <c r="B18" s="79"/>
      <c r="C18" s="79"/>
      <c r="D18" s="79"/>
      <c r="E18" s="79"/>
      <c r="F18" s="79"/>
      <c r="G18" s="79"/>
      <c r="H18" s="80"/>
      <c r="I18" s="22">
        <f>I17+H10</f>
        <v>3057600</v>
      </c>
      <c r="J18" s="72"/>
      <c r="K18" s="72"/>
      <c r="L18" s="72"/>
    </row>
    <row r="19" spans="1:12" ht="27.9" customHeight="1" x14ac:dyDescent="0.25">
      <c r="A19" s="125" t="s">
        <v>128</v>
      </c>
      <c r="B19" s="126"/>
      <c r="C19" s="126"/>
      <c r="D19" s="126"/>
      <c r="E19" s="126"/>
      <c r="F19" s="126"/>
      <c r="G19" s="126"/>
      <c r="H19" s="126"/>
      <c r="I19" s="126"/>
      <c r="J19" s="127"/>
      <c r="K19" s="127"/>
      <c r="L19" s="127"/>
    </row>
    <row r="20" spans="1:12" x14ac:dyDescent="0.25">
      <c r="A20" s="90"/>
      <c r="B20" s="91"/>
      <c r="C20" s="91"/>
      <c r="D20" s="91"/>
      <c r="E20" s="91"/>
      <c r="F20" s="91"/>
      <c r="G20" s="91"/>
      <c r="H20" s="91"/>
      <c r="I20" s="91"/>
      <c r="J20" s="91"/>
      <c r="K20" s="91"/>
      <c r="L20" s="91"/>
    </row>
    <row r="21" spans="1:12" ht="20.100000000000001" customHeight="1" x14ac:dyDescent="0.25">
      <c r="A21" s="20"/>
      <c r="B21" s="20"/>
      <c r="C21" s="20"/>
      <c r="D21" s="20"/>
      <c r="E21" s="20"/>
      <c r="F21" s="20"/>
      <c r="G21" s="20"/>
      <c r="H21" s="20"/>
      <c r="I21" s="20"/>
      <c r="J21" s="92"/>
      <c r="K21" s="92"/>
      <c r="L21" s="92"/>
    </row>
    <row r="22" spans="1:12" ht="20.100000000000001" customHeight="1" x14ac:dyDescent="0.25">
      <c r="J22" s="93"/>
      <c r="K22" s="93"/>
      <c r="L22" s="93"/>
    </row>
    <row r="29" spans="1:12" x14ac:dyDescent="0.25">
      <c r="L29" s="21"/>
    </row>
    <row r="30" spans="1:12" x14ac:dyDescent="0.25">
      <c r="L30" s="21"/>
    </row>
    <row r="31" spans="1:12" x14ac:dyDescent="0.25">
      <c r="D31" s="21"/>
    </row>
  </sheetData>
  <mergeCells count="47">
    <mergeCell ref="F12:G12"/>
    <mergeCell ref="J12:L12"/>
    <mergeCell ref="F13:G13"/>
    <mergeCell ref="F14:G14"/>
    <mergeCell ref="F15:G15"/>
    <mergeCell ref="J15:L15"/>
    <mergeCell ref="J13:L14"/>
    <mergeCell ref="A19:L19"/>
    <mergeCell ref="A20:L20"/>
    <mergeCell ref="J21:L21"/>
    <mergeCell ref="J17:L17"/>
    <mergeCell ref="A18:H18"/>
    <mergeCell ref="J18:L18"/>
    <mergeCell ref="J22:L22"/>
    <mergeCell ref="A3:A4"/>
    <mergeCell ref="A5:A9"/>
    <mergeCell ref="A11:A12"/>
    <mergeCell ref="A13:A16"/>
    <mergeCell ref="B3:B4"/>
    <mergeCell ref="B11:B12"/>
    <mergeCell ref="C3:C4"/>
    <mergeCell ref="C11:C12"/>
    <mergeCell ref="D3:D4"/>
    <mergeCell ref="D11:D12"/>
    <mergeCell ref="E3:E4"/>
    <mergeCell ref="E11:E12"/>
    <mergeCell ref="F16:G16"/>
    <mergeCell ref="J16:L16"/>
    <mergeCell ref="A17:H17"/>
    <mergeCell ref="H10:I10"/>
    <mergeCell ref="J10:L10"/>
    <mergeCell ref="F11:I11"/>
    <mergeCell ref="J11:L11"/>
    <mergeCell ref="H5:I5"/>
    <mergeCell ref="H6:I6"/>
    <mergeCell ref="H7:I7"/>
    <mergeCell ref="H8:I8"/>
    <mergeCell ref="H9:I9"/>
    <mergeCell ref="J7:L9"/>
    <mergeCell ref="J5:L6"/>
    <mergeCell ref="A10:G10"/>
    <mergeCell ref="A1:L1"/>
    <mergeCell ref="A2:L2"/>
    <mergeCell ref="F3:I3"/>
    <mergeCell ref="F4:G4"/>
    <mergeCell ref="H4:I4"/>
    <mergeCell ref="J3:L4"/>
  </mergeCells>
  <phoneticPr fontId="26" type="noConversion"/>
  <printOptions horizontalCentered="1" verticalCentered="1"/>
  <pageMargins left="0.70866141732283505" right="0.70866141732283505" top="0.35433070866141703" bottom="0.35433070866141703" header="0" footer="0"/>
  <pageSetup paperSize="9" scale="9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view="pageBreakPreview" topLeftCell="A3" zoomScaleNormal="100" workbookViewId="0">
      <selection activeCell="A17" sqref="A17:G17"/>
    </sheetView>
  </sheetViews>
  <sheetFormatPr defaultColWidth="9" defaultRowHeight="15.6" x14ac:dyDescent="0.25"/>
  <cols>
    <col min="1" max="1" width="15.6640625" style="1" customWidth="1"/>
    <col min="2" max="2" width="10.6640625" style="2" customWidth="1"/>
    <col min="3" max="3" width="9.21875" style="1" customWidth="1"/>
    <col min="4" max="4" width="9.44140625" style="3" customWidth="1"/>
    <col min="5" max="5" width="12" style="3" customWidth="1"/>
    <col min="6" max="6" width="11.6640625" style="3" customWidth="1"/>
    <col min="7" max="7" width="14.21875" style="1" customWidth="1"/>
    <col min="8" max="8" width="9" style="1"/>
    <col min="9" max="9" width="10.33203125" style="1"/>
    <col min="10" max="16384" width="9" style="1"/>
  </cols>
  <sheetData>
    <row r="1" spans="1:9" ht="48" customHeight="1" x14ac:dyDescent="0.25">
      <c r="A1" s="129" t="s">
        <v>157</v>
      </c>
      <c r="B1" s="130"/>
      <c r="C1" s="130"/>
      <c r="D1" s="130"/>
      <c r="E1" s="130"/>
      <c r="F1" s="130"/>
      <c r="G1" s="130"/>
    </row>
    <row r="2" spans="1:9" ht="30" customHeight="1" x14ac:dyDescent="0.25">
      <c r="A2" s="4" t="s">
        <v>27</v>
      </c>
      <c r="B2" s="5" t="s">
        <v>129</v>
      </c>
      <c r="C2" s="4" t="s">
        <v>130</v>
      </c>
      <c r="D2" s="4" t="s">
        <v>131</v>
      </c>
      <c r="E2" s="6" t="s">
        <v>132</v>
      </c>
      <c r="F2" s="6" t="s">
        <v>92</v>
      </c>
      <c r="G2" s="4" t="s">
        <v>31</v>
      </c>
    </row>
    <row r="3" spans="1:9" ht="24" customHeight="1" x14ac:dyDescent="0.25">
      <c r="A3" s="7">
        <v>1</v>
      </c>
      <c r="B3" s="131" t="s">
        <v>133</v>
      </c>
      <c r="C3" s="132"/>
      <c r="D3" s="132"/>
      <c r="E3" s="133"/>
      <c r="F3" s="8"/>
      <c r="G3" s="7"/>
    </row>
    <row r="4" spans="1:9" ht="24" customHeight="1" x14ac:dyDescent="0.25">
      <c r="A4" s="137" t="s">
        <v>134</v>
      </c>
      <c r="B4" s="5" t="s">
        <v>135</v>
      </c>
      <c r="C4" s="4">
        <v>148</v>
      </c>
      <c r="D4" s="4" t="s">
        <v>136</v>
      </c>
      <c r="E4" s="6"/>
      <c r="F4" s="6"/>
      <c r="G4" s="140" t="s">
        <v>137</v>
      </c>
    </row>
    <row r="5" spans="1:9" ht="24" customHeight="1" x14ac:dyDescent="0.25">
      <c r="A5" s="138"/>
      <c r="B5" s="5" t="s">
        <v>138</v>
      </c>
      <c r="C5" s="4">
        <v>148</v>
      </c>
      <c r="D5" s="4" t="s">
        <v>136</v>
      </c>
      <c r="E5" s="6"/>
      <c r="F5" s="6"/>
      <c r="G5" s="140"/>
    </row>
    <row r="6" spans="1:9" ht="24" customHeight="1" x14ac:dyDescent="0.25">
      <c r="A6" s="138"/>
      <c r="B6" s="5" t="s">
        <v>139</v>
      </c>
      <c r="C6" s="4">
        <v>148</v>
      </c>
      <c r="D6" s="4" t="s">
        <v>136</v>
      </c>
      <c r="E6" s="6"/>
      <c r="F6" s="6"/>
      <c r="G6" s="140"/>
    </row>
    <row r="7" spans="1:9" ht="24" customHeight="1" x14ac:dyDescent="0.25">
      <c r="A7" s="139"/>
      <c r="B7" s="5" t="s">
        <v>140</v>
      </c>
      <c r="C7" s="4">
        <v>148</v>
      </c>
      <c r="D7" s="4" t="s">
        <v>136</v>
      </c>
      <c r="E7" s="6"/>
      <c r="F7" s="6"/>
      <c r="G7" s="140"/>
    </row>
    <row r="8" spans="1:9" ht="24" customHeight="1" x14ac:dyDescent="0.25">
      <c r="A8" s="7">
        <v>2</v>
      </c>
      <c r="B8" s="131" t="s">
        <v>141</v>
      </c>
      <c r="C8" s="132"/>
      <c r="D8" s="132"/>
      <c r="E8" s="133"/>
      <c r="F8" s="8"/>
      <c r="G8" s="7"/>
    </row>
    <row r="9" spans="1:9" ht="24" customHeight="1" x14ac:dyDescent="0.25">
      <c r="A9" s="137" t="s">
        <v>134</v>
      </c>
      <c r="B9" s="5" t="s">
        <v>135</v>
      </c>
      <c r="C9" s="4">
        <v>148</v>
      </c>
      <c r="D9" s="4">
        <v>21</v>
      </c>
      <c r="E9" s="4"/>
      <c r="F9" s="6"/>
      <c r="G9" s="137" t="s">
        <v>142</v>
      </c>
    </row>
    <row r="10" spans="1:9" ht="24" customHeight="1" x14ac:dyDescent="0.25">
      <c r="A10" s="138"/>
      <c r="B10" s="5" t="s">
        <v>138</v>
      </c>
      <c r="C10" s="4">
        <v>148</v>
      </c>
      <c r="D10" s="4">
        <v>21</v>
      </c>
      <c r="E10" s="4"/>
      <c r="F10" s="6"/>
      <c r="G10" s="138"/>
    </row>
    <row r="11" spans="1:9" ht="24" customHeight="1" x14ac:dyDescent="0.25">
      <c r="A11" s="138"/>
      <c r="B11" s="5" t="s">
        <v>139</v>
      </c>
      <c r="C11" s="4">
        <v>148</v>
      </c>
      <c r="D11" s="4">
        <v>21</v>
      </c>
      <c r="E11" s="4"/>
      <c r="F11" s="6"/>
      <c r="G11" s="138"/>
    </row>
    <row r="12" spans="1:9" ht="24" customHeight="1" x14ac:dyDescent="0.25">
      <c r="A12" s="139"/>
      <c r="B12" s="5" t="s">
        <v>140</v>
      </c>
      <c r="C12" s="4">
        <v>148</v>
      </c>
      <c r="D12" s="4">
        <v>21</v>
      </c>
      <c r="E12" s="4"/>
      <c r="F12" s="6"/>
      <c r="G12" s="138"/>
    </row>
    <row r="13" spans="1:9" ht="24" customHeight="1" x14ac:dyDescent="0.25">
      <c r="A13" s="7">
        <v>3</v>
      </c>
      <c r="B13" s="131" t="s">
        <v>143</v>
      </c>
      <c r="C13" s="132"/>
      <c r="D13" s="132"/>
      <c r="E13" s="133"/>
      <c r="F13" s="8"/>
      <c r="G13" s="7"/>
      <c r="I13" s="10"/>
    </row>
    <row r="14" spans="1:9" ht="24" customHeight="1" x14ac:dyDescent="0.25">
      <c r="A14" s="134" t="s">
        <v>36</v>
      </c>
      <c r="B14" s="135"/>
      <c r="C14" s="135"/>
      <c r="D14" s="135"/>
      <c r="E14" s="135"/>
      <c r="F14" s="135"/>
      <c r="G14" s="136"/>
      <c r="I14" s="10"/>
    </row>
    <row r="15" spans="1:9" ht="24" customHeight="1" x14ac:dyDescent="0.25">
      <c r="A15" s="134" t="s">
        <v>144</v>
      </c>
      <c r="B15" s="135"/>
      <c r="C15" s="135"/>
      <c r="D15" s="135"/>
      <c r="E15" s="135"/>
      <c r="F15" s="135"/>
      <c r="G15" s="136"/>
    </row>
    <row r="16" spans="1:9" ht="24" customHeight="1" x14ac:dyDescent="0.25">
      <c r="A16" s="141" t="s">
        <v>145</v>
      </c>
      <c r="B16" s="142"/>
      <c r="C16" s="142"/>
      <c r="D16" s="142"/>
      <c r="E16" s="142"/>
      <c r="F16" s="142"/>
      <c r="G16" s="143"/>
    </row>
    <row r="17" spans="1:7" ht="24" customHeight="1" x14ac:dyDescent="0.25">
      <c r="A17" s="144" t="s">
        <v>146</v>
      </c>
      <c r="B17" s="145"/>
      <c r="C17" s="145"/>
      <c r="D17" s="145"/>
      <c r="E17" s="145"/>
      <c r="F17" s="145"/>
      <c r="G17" s="146"/>
    </row>
    <row r="18" spans="1:7" ht="10.050000000000001" customHeight="1" x14ac:dyDescent="0.25">
      <c r="A18" s="9"/>
      <c r="B18" s="9"/>
      <c r="C18" s="9"/>
      <c r="D18" s="9"/>
      <c r="E18" s="9"/>
      <c r="F18" s="9"/>
      <c r="G18" s="9"/>
    </row>
    <row r="19" spans="1:7" ht="24.9" customHeight="1" x14ac:dyDescent="0.25">
      <c r="A19" s="147"/>
      <c r="B19" s="147"/>
      <c r="C19" s="147"/>
      <c r="D19" s="147"/>
      <c r="E19" s="147"/>
      <c r="F19" s="147"/>
      <c r="G19" s="147"/>
    </row>
    <row r="20" spans="1:7" ht="24.9" customHeight="1" x14ac:dyDescent="0.25">
      <c r="A20" s="148"/>
      <c r="B20" s="148"/>
      <c r="C20" s="148"/>
      <c r="D20" s="148"/>
      <c r="E20" s="148"/>
      <c r="F20" s="148"/>
      <c r="G20" s="148"/>
    </row>
  </sheetData>
  <mergeCells count="14">
    <mergeCell ref="A15:G15"/>
    <mergeCell ref="A16:G16"/>
    <mergeCell ref="A17:G17"/>
    <mergeCell ref="A19:G19"/>
    <mergeCell ref="A20:G20"/>
    <mergeCell ref="A1:G1"/>
    <mergeCell ref="B3:E3"/>
    <mergeCell ref="B8:E8"/>
    <mergeCell ref="B13:E13"/>
    <mergeCell ref="A14:G14"/>
    <mergeCell ref="A4:A7"/>
    <mergeCell ref="A9:A12"/>
    <mergeCell ref="G4:G7"/>
    <mergeCell ref="G9:G12"/>
  </mergeCells>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vt:i4>
      </vt:variant>
    </vt:vector>
  </HeadingPairs>
  <TitlesOfParts>
    <vt:vector size="9" baseType="lpstr">
      <vt:lpstr>封面</vt:lpstr>
      <vt:lpstr>编制说明</vt:lpstr>
      <vt:lpstr>报价汇总</vt:lpstr>
      <vt:lpstr>基坑监测报价</vt:lpstr>
      <vt:lpstr>主体沉降报价</vt:lpstr>
      <vt:lpstr>地铁自动化监测报价</vt:lpstr>
      <vt:lpstr>高支模监测</vt:lpstr>
      <vt:lpstr>地铁自动化监测报价!Print_Area</vt:lpstr>
      <vt:lpstr>基坑监测报价!Print_Area</vt:lpstr>
    </vt:vector>
  </TitlesOfParts>
  <Company>GIBS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lzg</dc:creator>
  <cp:lastModifiedBy>zcs</cp:lastModifiedBy>
  <cp:lastPrinted>2017-12-27T08:45:00Z</cp:lastPrinted>
  <dcterms:created xsi:type="dcterms:W3CDTF">2013-04-02T05:14:00Z</dcterms:created>
  <dcterms:modified xsi:type="dcterms:W3CDTF">2021-12-10T04:26:04Z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true</vt:bool>
  </property>
</Properties>
</file>